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ติดตามแผน\"/>
    </mc:Choice>
  </mc:AlternateContent>
  <bookViews>
    <workbookView xWindow="0" yWindow="0" windowWidth="19200" windowHeight="7310" firstSheet="1" activeTab="7"/>
  </bookViews>
  <sheets>
    <sheet name="ยุทธศาสตร์ที่ 1 (2)" sheetId="8" r:id="rId1"/>
    <sheet name="ยุทธศาสตร์ที่ 1" sheetId="1" r:id="rId2"/>
    <sheet name="ยุทธศาสตร์ที่ 1 (จ่ายขาด)" sheetId="9" r:id="rId3"/>
    <sheet name="ยุทธศาสตร์ที่ 2" sheetId="5" r:id="rId4"/>
    <sheet name="ยุทธศาสตร์ที่ 3" sheetId="6" r:id="rId5"/>
    <sheet name="ยุทธศาสตร์ที่ 4" sheetId="7" r:id="rId6"/>
    <sheet name="ครุภัณฑ์" sheetId="4" r:id="rId7"/>
    <sheet name="Sheet1" sheetId="10" r:id="rId8"/>
  </sheets>
  <calcPr calcId="152511"/>
</workbook>
</file>

<file path=xl/calcChain.xml><?xml version="1.0" encoding="utf-8"?>
<calcChain xmlns="http://schemas.openxmlformats.org/spreadsheetml/2006/main">
  <c r="I9" i="9" l="1"/>
  <c r="H9" i="9"/>
  <c r="I7" i="9"/>
  <c r="I14" i="9" s="1"/>
  <c r="I38" i="6"/>
  <c r="H38" i="6"/>
  <c r="I31" i="6" l="1"/>
  <c r="H31" i="6"/>
  <c r="I13" i="6"/>
  <c r="H13" i="6"/>
  <c r="G183" i="8" l="1"/>
  <c r="G181" i="8"/>
  <c r="G179" i="8"/>
  <c r="G177" i="8"/>
  <c r="G175" i="8"/>
  <c r="G173" i="8"/>
  <c r="G171" i="8"/>
  <c r="G169" i="8"/>
  <c r="G167" i="8"/>
  <c r="G165" i="8"/>
  <c r="G163" i="8"/>
  <c r="G161" i="8"/>
  <c r="G159" i="8"/>
  <c r="G157" i="8"/>
  <c r="G155" i="8"/>
  <c r="G153" i="8"/>
  <c r="G151" i="8"/>
  <c r="G149" i="8"/>
  <c r="G147" i="8"/>
  <c r="G145" i="8"/>
  <c r="G143" i="8"/>
  <c r="G141" i="8"/>
  <c r="G139" i="8"/>
  <c r="G137" i="8"/>
  <c r="G135" i="8"/>
  <c r="G133" i="8"/>
  <c r="G131" i="8"/>
  <c r="G129" i="8"/>
  <c r="G127" i="8"/>
  <c r="G125" i="8"/>
  <c r="G123" i="8"/>
  <c r="G121" i="8"/>
  <c r="G119" i="8"/>
  <c r="G117" i="8"/>
  <c r="G115" i="8"/>
  <c r="G113" i="8"/>
  <c r="G111" i="8"/>
  <c r="G109" i="8"/>
  <c r="G107" i="8"/>
  <c r="G105" i="8"/>
  <c r="G103" i="8"/>
  <c r="G101" i="8"/>
  <c r="G99" i="8"/>
  <c r="G97" i="8"/>
  <c r="G95" i="8"/>
  <c r="I90" i="8"/>
  <c r="G90" i="8"/>
  <c r="I88" i="8"/>
  <c r="G88" i="8"/>
  <c r="G77" i="8"/>
  <c r="I75" i="8"/>
  <c r="G75" i="8"/>
  <c r="I62" i="8"/>
  <c r="G62" i="8"/>
  <c r="I49" i="8"/>
  <c r="G49" i="8"/>
  <c r="I28" i="8"/>
  <c r="H28" i="8"/>
  <c r="I26" i="8"/>
  <c r="H21" i="8"/>
  <c r="I20" i="8"/>
  <c r="G20" i="8"/>
  <c r="I18" i="8"/>
  <c r="G18" i="8"/>
  <c r="G21" i="8" s="1"/>
  <c r="I16" i="8"/>
  <c r="G16" i="8"/>
  <c r="I14" i="8"/>
  <c r="G14" i="8"/>
  <c r="I12" i="8"/>
  <c r="G12" i="8"/>
  <c r="I10" i="8"/>
  <c r="G10" i="8"/>
  <c r="I8" i="8"/>
  <c r="G8" i="8"/>
  <c r="I6" i="8"/>
  <c r="I21" i="8" s="1"/>
  <c r="G6" i="8"/>
  <c r="G151" i="5"/>
  <c r="G149" i="5"/>
  <c r="G147" i="5"/>
  <c r="G145" i="5"/>
  <c r="G143" i="5"/>
  <c r="G141" i="5"/>
  <c r="G139" i="5"/>
  <c r="G137" i="5"/>
  <c r="G135" i="5"/>
  <c r="G133" i="5"/>
  <c r="G131" i="5"/>
  <c r="G129" i="5"/>
  <c r="G127" i="5"/>
  <c r="G125" i="5"/>
  <c r="G123" i="5"/>
  <c r="G121" i="5"/>
  <c r="G119" i="5"/>
  <c r="G117" i="5"/>
  <c r="G115" i="5"/>
  <c r="G113" i="5"/>
  <c r="G111" i="5"/>
  <c r="G109" i="5"/>
  <c r="G107" i="5"/>
  <c r="G105" i="5"/>
  <c r="G103" i="5"/>
  <c r="G101" i="5"/>
  <c r="G99" i="5"/>
  <c r="G97" i="5"/>
  <c r="G95" i="5"/>
  <c r="G93" i="5"/>
  <c r="G91" i="5"/>
  <c r="G89" i="5"/>
  <c r="G87" i="5"/>
  <c r="G85" i="5"/>
  <c r="G83" i="5"/>
  <c r="G81" i="5"/>
  <c r="G79" i="5"/>
  <c r="G77" i="5"/>
  <c r="G75" i="5"/>
  <c r="G73" i="5"/>
  <c r="G71" i="5"/>
  <c r="G69" i="5"/>
  <c r="G67" i="5"/>
  <c r="G65" i="5"/>
  <c r="G63" i="5"/>
  <c r="I58" i="5"/>
  <c r="G58" i="5"/>
  <c r="I56" i="5"/>
  <c r="G56" i="5"/>
  <c r="G45" i="5"/>
  <c r="I43" i="5"/>
  <c r="G43" i="5"/>
  <c r="I30" i="5"/>
  <c r="G30" i="5"/>
  <c r="I17" i="5"/>
  <c r="G17" i="5"/>
  <c r="G21" i="1" l="1"/>
  <c r="G19" i="1"/>
  <c r="G17" i="1"/>
  <c r="G15" i="1"/>
  <c r="G13" i="1"/>
  <c r="G11" i="1"/>
  <c r="G9" i="1"/>
  <c r="G7" i="1"/>
  <c r="G22" i="1" l="1"/>
  <c r="I15" i="1"/>
  <c r="H22" i="1"/>
  <c r="I21" i="1"/>
  <c r="I19" i="1"/>
  <c r="I17" i="1"/>
  <c r="I13" i="1"/>
  <c r="I9" i="1"/>
  <c r="I11" i="1"/>
  <c r="I7" i="1"/>
  <c r="I22" i="1" l="1"/>
</calcChain>
</file>

<file path=xl/sharedStrings.xml><?xml version="1.0" encoding="utf-8"?>
<sst xmlns="http://schemas.openxmlformats.org/spreadsheetml/2006/main" count="1354" uniqueCount="218">
  <si>
    <t>ชื่อโครงการ</t>
  </si>
  <si>
    <t>คู่สัญญา</t>
  </si>
  <si>
    <t>วันที่เริ่มสัญญา</t>
  </si>
  <si>
    <t>วงเงินตามสัญญา</t>
  </si>
  <si>
    <t>การพัฒนาด้านโครงสร้างพื้นฐาน</t>
  </si>
  <si>
    <t>แบบ ผ.๐๑</t>
  </si>
  <si>
    <t>หจก.ชุมพรสุเมธค้าวัสดุกอ่สร้าง</t>
  </si>
  <si>
    <t>รวม</t>
  </si>
  <si>
    <t>หจก.ชุมพรสุเมธค้าวัสดุก่อสร้าง</t>
  </si>
  <si>
    <t>การพัฒนาคุณภาพชีวิต เศรษฐกิจ สังคม</t>
  </si>
  <si>
    <t>ผู้พิการ</t>
  </si>
  <si>
    <t>ผู้สูงอายุ</t>
  </si>
  <si>
    <t>ผู้สุงอายุ</t>
  </si>
  <si>
    <t>ผู้ป่วยเอดส์</t>
  </si>
  <si>
    <t>นายณัฐวุมิ คงวัง</t>
  </si>
  <si>
    <t>นางสาวพลาพร พุทธิปิลันธน์</t>
  </si>
  <si>
    <t>นายภานุพันธ์ บุญร่วม</t>
  </si>
  <si>
    <t>นส.ศศิธร ทับหิรัญ</t>
  </si>
  <si>
    <t>นางวิไลวรรณ ยอดไหม</t>
  </si>
  <si>
    <t>นางดวงพร โต๊ะกล่ำ</t>
  </si>
  <si>
    <t>นางปรียา เพ็ชรวิสูตร</t>
  </si>
  <si>
    <t>นายสุรพล คล้ายมะลวน</t>
  </si>
  <si>
    <t>ร้านโมเดิร์นคอมพิวเตอร์นายปริญ กิตยานุกรณ์</t>
  </si>
  <si>
    <t>โรงพิมพ์ตั้งเจริญ</t>
  </si>
  <si>
    <t>แบบ ผ.๐๒</t>
  </si>
  <si>
    <t>บริษัท พ.พีรภัทร จำกัด</t>
  </si>
  <si>
    <t>13/2561</t>
  </si>
  <si>
    <t>เงินพัฒนางานสาธารณุสุขมูลฐานของชุมชนหมู่บ้านบ.ควนดอกไม้</t>
  </si>
  <si>
    <t>เงินพัฒนางานสาธารณสุขมูลฐานของชุมชนหมู่บ้านบ้านเขาตะเภาทอง</t>
  </si>
  <si>
    <t>เงินพัฒนางานสาธารณสุขของชุมชนหมู่บ้านบ้านเขาตะเภาทอง</t>
  </si>
  <si>
    <t>เงินพัฒนางานสาธารณุสุขมูลฐานของชุมชนหมู่บ้านเขาตะเภาทอง</t>
  </si>
  <si>
    <t>เงินพัฒนางานสาธารณุสุขมูลฐานของชุมชนหมู่บ้านบ้านควนดอกไม้</t>
  </si>
  <si>
    <t>เงินพัฒนางานสาธารณสุขมูลฐานของชุมชนหมู่บ้านบ้านควน</t>
  </si>
  <si>
    <t>เงินพัฒนางานสาธารณสุขมูลฐานของชุมชนหมู่บ้านบ้านบึงขุด</t>
  </si>
  <si>
    <t>28.โครงการควบคุมโรคมาลาเรีย ของสมเด็จพระเทพรัตนราชสุดาฯสยามบรมราชกุมารี</t>
  </si>
  <si>
    <t>เงินพัฒนางานสาธารณุลุขมูลฐานของชุมชนหมู่บ้านบ้านในหยาน</t>
  </si>
  <si>
    <t>เงินพัฒนางานสาธารณสุขมูลฐานของชุมชนหมู่บ้านบ้านในหยาน</t>
  </si>
  <si>
    <t>เงินพัฒนางานสาธารณสุขมูลฐานของชุมชนหมู่บ้านย้านในหยาน</t>
  </si>
  <si>
    <t>เงินพัฒนางานสาธารณสุขมูลฐานของชุมชุนหมู่บ้านท่าตีน</t>
  </si>
  <si>
    <t>เงินพัฒนางานสาธารณสุขมูลฐานของชุมชนหมู่บ้านบ้านท่าตีน</t>
  </si>
  <si>
    <t>เงินพัฒนางานสาธาณสุขมูลฐานของชุมชนหมู่บ้านบ้านปากเลข</t>
  </si>
  <si>
    <t>เงินพัฒนางานสาธารณสุขมูลฐานของชุมชนหมู่บ้านบ้านปากเลข</t>
  </si>
  <si>
    <t>เงินพัฒนางานสาธารณสุขมูลฐานของชุมชนหมู่บ้านปากเลข</t>
  </si>
  <si>
    <t>เงินพัฒนางานสาธารณสุขมูลฐานของชุมชนหมู่บ้านบ้านห้วยกุ้งทอง</t>
  </si>
  <si>
    <t>เงินพัฒนางานสาธารณสุขมูลฐานของหมู่บ้านบ้านห้วยกุ้งทอง</t>
  </si>
  <si>
    <t>เงินพัฒนางานสาธารณสุขมูลฐานของหมู่บ้านบ้านห้วยหุ้งทอง</t>
  </si>
  <si>
    <t>เงินพัฒนางานสาธารณสุขมูลฐานของชุมชนหมู่บ้านบ้านตรัง</t>
  </si>
  <si>
    <t>เงินพัฒนางานสาธารรสุขมูลฐานของชุมชนหมู่บ้านบบ้านตรัง</t>
  </si>
  <si>
    <t>เงินพัฒนางานสาธารณสุขมูลฐานของชุมชนหมู่บ้านบ.ห้วยขอน</t>
  </si>
  <si>
    <t>เงินพัฒนางานสาธารณสุขมูลฐานของชุมชนหมู่บ้านบ้านปะติมะ</t>
  </si>
  <si>
    <t>เงินพัฒนางานสาธารณสุขมูลบานของชุมชนหมู่บ้านบ้านปะติมะ</t>
  </si>
  <si>
    <t>เงินพัฒนางานสาธารณสุขมูลฐานของหมู่บ้านบ้านในจอก</t>
  </si>
  <si>
    <t>เงินพัฒนางานสาธารณุลุขมูลฐานของชุมชนหมู่บ้านบ้านในจูน</t>
  </si>
  <si>
    <t>เงินพัฒนางานสาธารณสุขมูลฐานของชุมชนหมู่บ้านบ้านในจอก</t>
  </si>
  <si>
    <t>เงินพัฒนางานสาธารณสุขมูลฐานของชุมชนบ้านคลองช้าง</t>
  </si>
  <si>
    <t>เงินพัฒนางานสาธารณสุขมูลฐานของชุมชุนหมู่บ้านบ้านคลองช้าง</t>
  </si>
  <si>
    <t>เงินพัฒนางานสาธารณสุขมูลฐานของชุมชนหมู่บ้านบ้านศรีสมุทร</t>
  </si>
  <si>
    <t>เงินพัฒนางานสาธารณสุขมูลฐานของหมู่บ้านบ้านศรีสมุทร</t>
  </si>
  <si>
    <t>เงินพัฒนางานสาธารรสุขมูลฐานของหมู่บ้านบ้านศรีสมุทร</t>
  </si>
  <si>
    <t>เงินพัมนางานสาธารณสุขมูลฐานของชุมชนบ้านประสารมิตร</t>
  </si>
  <si>
    <t>เงินพัฒนางานสาธารณสุขมูลฐานของชุมชนบ้านประสานมิตร</t>
  </si>
  <si>
    <t>เงินพัฒนางานสาธารณสุขมูลฐานของชุมชนหมู่บ้านประสารมิตร</t>
  </si>
  <si>
    <t>เงินพัฒนางานสาธารณสุขมูลฐานของชุมชนหมู่บ้านบ.หลางตาง</t>
  </si>
  <si>
    <t>เงินพัฒนางานสาธารณสุขมูลฐานของหชุมชนหมู่บ้านบ.หลางตาง</t>
  </si>
  <si>
    <t>เงินพัฒนางานสาธารณสุขมูลฐานชุมชนหมู่่บ้านบ.หลางตาง</t>
  </si>
  <si>
    <t>การพัฒนาด้านการศึกษา ศาสนา ประเพณี และภูมิปัญญาท้องถิ่น</t>
  </si>
  <si>
    <t>กองทุนอาหารกลางวันโรงเรียนบ้านตรัง(จันทสิงห์อุทิศ)</t>
  </si>
  <si>
    <t>กองทุนอาหารกลางวันโรงเรียนบ้านเขาตะเภาทอง</t>
  </si>
  <si>
    <t>กองทุนอาหารกลางวันโรงเรียนบ้านปากเลข</t>
  </si>
  <si>
    <t>นายสุรชัย สินพุก</t>
  </si>
  <si>
    <t>นางกุลณัฎฐา สุวรรณแท้</t>
  </si>
  <si>
    <t>นายณัฐวุฒิ คงวัง</t>
  </si>
  <si>
    <t>นางสาวปานลดา ฉิมสวัสดิ์</t>
  </si>
  <si>
    <t>นางอัญชณีย์ บุญมาก</t>
  </si>
  <si>
    <t>โรงนมกรมหลวงชุมพรเขตรอุดมศักดิ์</t>
  </si>
  <si>
    <t>สหกรณ์โคนมไทย-เดนมาร์อ่านน้อยจำกัด</t>
  </si>
  <si>
    <t>สหกรณ์โคนมไทย-เดนมาร์คอ่าวน้อยจำกัด</t>
  </si>
  <si>
    <t>สหกรณ์โคนมไทย-เดนมาร์อ่าวน้อย จำกัด</t>
  </si>
  <si>
    <t>สหกรณ์ โคนมพัมสุง จำกัด</t>
  </si>
  <si>
    <t>ศพด.อบต.พะโต๊ะ</t>
  </si>
  <si>
    <t>ศพด.บ้านปากเลข</t>
  </si>
  <si>
    <t>ที่ทำการอำเภอพะโต๊ะ</t>
  </si>
  <si>
    <t>หจก.ตั้งแสงดีรวมช่าง</t>
  </si>
  <si>
    <t>การพัฒนาด้านการบริหารจัดการองค์กร</t>
  </si>
  <si>
    <t>สถาบันเทคโนโลยีพระจอมเกล้าเจ้าคุณทหารลาดกระบัง</t>
  </si>
  <si>
    <t>บริษัท ทีโอที จำกัด (มหาชน)</t>
  </si>
  <si>
    <t>บริษัท ทีโอที จำกัด มหาชน</t>
  </si>
  <si>
    <t>บริษัท ทีโอที จำกัด(มหาชน)</t>
  </si>
  <si>
    <t>เบิกจ่าย</t>
  </si>
  <si>
    <t>ที</t>
  </si>
  <si>
    <t>โครงการก่อสร้างถนน คสล. สายเขาตะเภาทอง - คลองพร ควนนายต๋อย บ้านเขาตะเภาทอง หมู่ 1</t>
  </si>
  <si>
    <t>โครงการก่อสร้างถนน คสล. ซอยนกร้องแจ่มใส เริ่มจากคอกวัวนายเด่น - ท่อลอดเหลี่ยมบ้านนายกัน บ้านควน หมู่ 4</t>
  </si>
  <si>
    <t>โครงการก่อสร้างถนน คสล. ซอยห้วยต้นตอ ควนนายพล บ้านศรีสมุทร หมู่ 17</t>
  </si>
  <si>
    <t>โครงการก่อสร้างถนน คสล. สายดอยเจริญ - ปากศอก ควนตาฉัตร เริ่มจากห้วยส้มแป้น - บ้านตาแอ๊ด บ้านบึงขุด หมู่ 5</t>
  </si>
  <si>
    <t>โครงการก่อสร้างถนน คสล. พระรักษ์ซอย 2 บ้านห้วยขอน หมู่ 13</t>
  </si>
  <si>
    <t>โครงการก่อสร้างก่อสร้างถนน คสล. ซอยห้วยขอน 1 เริ่มจากสวนนายสมชัย - ควนนายเจือ บ้านคลอง บ้านคลองช้าง หมู่ 16</t>
  </si>
  <si>
    <t>โครงการก่อสร้างถนน คสล. สายหลงปง บ้านในจูน หมู่ 15 - บ้านท่าตีน หมู่ 7</t>
  </si>
  <si>
    <t>โครงการจ่ายเบี้ยยังชีพผู้สูงอายุ</t>
  </si>
  <si>
    <t>โครงการเบี้ยยังชีพผู้ป่วยเอดส์</t>
  </si>
  <si>
    <t>โครงการส่งทีมนักกีฬาเข้าร่วมการแข่งขัน</t>
  </si>
  <si>
    <t>โครงการก่อสร้างถนน คสล.สายไสงอตอนบน(ควนตาพิศ) หมู่ที่ 3 บ้านไสงอ</t>
  </si>
  <si>
    <t>โครงการก่อสร้างถนน คสล. ซอยนกร้องแจ่มใส หมู่ที่ 4 บ้านควน</t>
  </si>
  <si>
    <t>โครงการส่งเสริมประเพณีแข่งขันเรือยาวประจำปี</t>
  </si>
  <si>
    <t>โครงการเงินอุดหนุนอาหารกลางวันสำหรับเด็กนักเรียนในโรงเรียนในเขตพื้นที่ อบต.พะโต๊ะ</t>
  </si>
  <si>
    <t>โครงการจัดงานวันเด็กแห่งชาติ</t>
  </si>
  <si>
    <t>โครงการสนับสนุนอาหารเสริม (นม) เด็กนักเรียน / ศพด.</t>
  </si>
  <si>
    <t>โครงการจัดซื้อสื่อการเรียนการสอน ศพด.</t>
  </si>
  <si>
    <t>โครงการอาหารกลางวันสำหรับศูนย์พัฒนาเด็กเล็ก</t>
  </si>
  <si>
    <t>เงินอุดหนุนการจัดงานรัฐพิธี งานวันสำคัญ และงานประเพณีวัฒนธรรม วัฒนธรรมประจำปีให้กับที่ทำการปกครองอำเภอ</t>
  </si>
  <si>
    <t>โครงการปรับปรุงซ่อมแซมโรงอาหารศูนย์พัฒนาเด็กเล็ก อบต. พะโต๊ะ</t>
  </si>
  <si>
    <t>โครงการจ่ายเบี้ยยังชีพผู้พิการ</t>
  </si>
  <si>
    <t>โครงการก่อสร้างถนน คสล.ห้วยยายพริก หมู่ 9 บ้านปากเลข</t>
  </si>
  <si>
    <t>แผนพัฒนาท้องถิ่น 4 ปี</t>
  </si>
  <si>
    <t>ที่</t>
  </si>
  <si>
    <t>แผนงาน</t>
  </si>
  <si>
    <t>ประเภท</t>
  </si>
  <si>
    <t>เป้าหมาย</t>
  </si>
  <si>
    <t>(ผลผลิตของครุภัณฑ์)</t>
  </si>
  <si>
    <t>งบประมาณและเวลาที่ผ่านมา</t>
  </si>
  <si>
    <t>สถานะ</t>
  </si>
  <si>
    <t>แผนงานบริหารงานทั่วไป</t>
  </si>
  <si>
    <t>ครุภัณฑ์สำนักงาน</t>
  </si>
  <si>
    <t>จัดซื้อในแผน (รายการผ.01 - ผ.06)</t>
  </si>
  <si>
    <t>ตู้เหล็กเก็บแฟ้มเอกสาร 20 ช่อง แบบโล่งขนาด 2 ชั้น จำนวน 8 ตู้</t>
  </si>
  <si>
    <t>โต๊ะเสริมข้าง ขนาด 427x669x750 mm. จำนวน 10 ตัว</t>
  </si>
  <si>
    <t>ครุภัณฑ์คอมพิวเตอร์</t>
  </si>
  <si>
    <t>เก้าอี้สำนักงานล้อเลื่อนจำนวน 10 ตัว</t>
  </si>
  <si>
    <t>อนุมัติงบประมาณ</t>
  </si>
  <si>
    <t>ตู้เก็บเอกสารตู้บานเลื่อนทึบ ขนาด 3 ฟุต จำนวน 15 ตู้</t>
  </si>
  <si>
    <t>ตู้บานเลื่อนกระจกขนาด 3 ฟุต 3 ชั้น จำนวน 2 ตู้</t>
  </si>
  <si>
    <t>เครื่องคอมพิวเตอร์พร้อมเครื่องสำรองไฟ จำนวน 2 ชุด</t>
  </si>
  <si>
    <t>ตู้เก็บเอกสาร 2 บานประตู จำนวน 4 ตู้</t>
  </si>
  <si>
    <t>เครื่องปรับอากาศ ขนาด 50000BTU</t>
  </si>
  <si>
    <t>พาร์ทิชั่นกั้นห้อง/ฉากกั้น แบบครึ่งทึบ/กระจกใสสลับฝ้า ขนาด 160ซม.X 60 ซม. จำนวน 5 ชุด</t>
  </si>
  <si>
    <t>แผนงานการศึกษา</t>
  </si>
  <si>
    <t>ชุดโต๊ะทำงาน พร้อมเก้าอี้ จำนวน 3 ชุด</t>
  </si>
  <si>
    <t>ตู้เหล็กเก็บเอกสาร 2 บานประตู จำนวน 2 ตู้</t>
  </si>
  <si>
    <t>ชั้นวางเอกสาร 9 ช่อง จำนวน 2 ตัว</t>
  </si>
  <si>
    <t>แผนงานเคหะและชุมชน</t>
  </si>
  <si>
    <t>คอมพิวเตอร์โน๊ดบุค สำหรับประมวลผล หน่วยความจำหลักไม่น้อยกว่า 8 GB มีจอภาพ ขนาดไม่น้อยกว่า 12</t>
  </si>
  <si>
    <t>ครุภัณฑ์ยานาหนะและขนส่ง</t>
  </si>
  <si>
    <t>รถบรรทุก (ดีเซล) ขับเคลื่อน 4 ล้อ แบบดับเบิ้ลแคบ จำนวน 1 คัน</t>
  </si>
  <si>
    <t>ค่าบำรุงรักษาปละปรับปรุงครุภัณฑ์</t>
  </si>
  <si>
    <t>ปรับปรุงห้องเก็บของขององค์การบริหารส่วนตำบลพะโต๊ะ ขนาดกว้าง 4.00 เมตร ยาว 8.00 เมตร สูง 3.00 เมตร -เหล็กกัลวาไนซ์ขนาด2</t>
  </si>
  <si>
    <t>โครงการก่อสร้างถนน คสล. สายดอยเจริญ-ปากศอก(ควนยายชี)หมู่ที่ 5 บ้านบึงขุด</t>
  </si>
  <si>
    <t>โครงการสืบสานพระราชปณิธานสมเด็จย่าต้านภัยมะเร็งเต้านม</t>
  </si>
  <si>
    <t>โครงการก่อสร้างถนน คสล. สายในหยาน-ปลายปีก (ควนนายสหัส) หมู่ที่ 6 บ้านในหยาน</t>
  </si>
  <si>
    <t>โครงการควบคุมโรคมาลาเรียของสมเด็จพระเทพรัตนราชสุดาฯสยามบรมราชกุมารี</t>
  </si>
  <si>
    <t>โครงการควบคุมโรคมาลาเรีย ของสมเด็จพระเทพรัตนราชสุดาฯสยามบรมราชกุมารี</t>
  </si>
  <si>
    <t>โครงการตรวจสุขภาพเคลื่อนที่ สมเด็จพระเจ้าลูกเธอ เจ้าฟ้าจุฬาภรณ์ฯ</t>
  </si>
  <si>
    <t>โครงการรณรงค์และแก้ไขปัญหายาเสพติด</t>
  </si>
  <si>
    <t>โครงการตรวจสุขภาพเคลื่อนที่ ของสมเด็จพระเจ้าลุกเธอเจ้าฟ้าจุฬาภรณ์วลัยลักษ์อัครราชกุมารี</t>
  </si>
  <si>
    <t>โครงการพัฒนาระบบสุขาภิบาลในโรงเรียนและชุมชน</t>
  </si>
  <si>
    <t>โครงการควบคุมโรคมาลาเรียของสมเด็จพระเทพรัตนสุดาฯ</t>
  </si>
  <si>
    <t>โครงการตรวจสุขภาพเคลื่อนที่ สมเด็จพระเจ้าลูกเธอ เจ้าฬาจุฬาภรณ์ฯ</t>
  </si>
  <si>
    <t>โครงการควบคุมโรคขาดสารไอโอดีนของสมเด็จพระเทพรัตนราชสุดาฯสยามบรมราชกุมารี</t>
  </si>
  <si>
    <t>โครงการตรวจสุขภาพเคลื่อนที่ สมเด็จพระเจ้าลุกเธอ เจ้าฟ้าจุฬาภรณ์ฯ</t>
  </si>
  <si>
    <t>โครงการตรวจสุขภาพเคลื่อนที่ สมเด็จพระเจ้าลูกเธอ เจ้าฟ้าจุใาภรณ์ฯ</t>
  </si>
  <si>
    <t>โครงการช่วยลดการติดเอดส์ จากแม่สู่ลูกสภากาชาดไทยพระเจ้าวรวงศ์เธอพระองค์เจ้าโสมสวลีพระวรราชาธินัดดามาตุ</t>
  </si>
  <si>
    <t>โครงการส่งเสริมโภชนาการสุขภาพอนามัยแม่และเด็ก</t>
  </si>
  <si>
    <t>โครงการพัฒนาระบบสุขาภิบาลในชุมชน</t>
  </si>
  <si>
    <t>โครงการปรับปรุงภาวะโภชนาการและสุขภาพเด้ก</t>
  </si>
  <si>
    <t>โครงการตรวจสุขภาพเคลื่อนที่ สมเด็จพระเจ้าลูกเธอ เจ้าฟ้าจุฬาภรณ์</t>
  </si>
  <si>
    <t>โครงการตรวจสุขภาพเคลื่อนที่ สมเด้จพระเจ้าลูกเธอ เจ้าฟ้าจุฬาภรณ์ฯ</t>
  </si>
  <si>
    <t>โครงการควบคุมมโรคขาดสารไอโอดีนของสมเด็จพระเทพรัตนราชสุดาฯสยามบรมราชกุมารี</t>
  </si>
  <si>
    <t>โครงการอบรมหมอหมู่บ้าน</t>
  </si>
  <si>
    <t>โครงการตรวจสุขภาพเคลื่อนที่ สมเด็จพระเจ้าลูกเธอเจ้าฟ้าจุฬาภรณ์ฯ</t>
  </si>
  <si>
    <t>โครงการควบคุมโรคมาลาเรียของสมเด็จพระเทพรัตนราชสุดาฯ</t>
  </si>
  <si>
    <t>โครงการรณรงค์และแก้ไขปัญหายาเสพติด TO BE NUMBER ONE</t>
  </si>
  <si>
    <t>การสำรวจความพึงพอใจของประชาชน</t>
  </si>
  <si>
    <t>บริการด้านข้อมูลข่าวสารและอินเตอร์เน็ต</t>
  </si>
  <si>
    <t>โครงการต่อเติมปรับปรุงห้องทำงานกองช่าง</t>
  </si>
  <si>
    <t>โครงการสืบสานพระราชปณิธานสมเด็จย่าต้านภัยมะเร็งเต้านมด้วยตนเอง</t>
  </si>
  <si>
    <t>กองทุนหลักประกันสุขภาพ  อบต.พะโต๊ะ</t>
  </si>
  <si>
    <t>ยุทธศาสตร์การพัฒนาที่ 1</t>
  </si>
  <si>
    <t>โครงการสมทบกองทุนหลักประกันสุขภาพ อบต. พะโต๊ะ</t>
  </si>
  <si>
    <t>งบตามข้อบัญญัติ</t>
  </si>
  <si>
    <t>รายงานการติดตามความก้าวหน้าแผนงาน/โครงการตามแผนการดำเนินงานประจำปีงบประมาณ พ.ศ. 2561 (รอบเดือนเมษายน - กันยายน 2561)</t>
  </si>
  <si>
    <t>ยุทธศาสตร์การพัฒนาที่ 1  การพัฒนาด้านโครงสร้างพื้นฐาน</t>
  </si>
  <si>
    <t xml:space="preserve">ระยะเวลาดำเนินงาน </t>
  </si>
  <si>
    <t xml:space="preserve">โครงการแข่งขันกีฬา อบต. พะโต๊ะ </t>
  </si>
  <si>
    <t>ประจำปี</t>
  </si>
  <si>
    <t>ไตรมาสที่ 4</t>
  </si>
  <si>
    <t>ไตรมาสที่ 1</t>
  </si>
  <si>
    <t xml:space="preserve">ไตรมาสที่ 1 </t>
  </si>
  <si>
    <t>ไตรมาสที่ 2</t>
  </si>
  <si>
    <t>ไตรมาสที่ 3</t>
  </si>
  <si>
    <t>ไตมาสที่ 2</t>
  </si>
  <si>
    <t>ไจรมาสที่ 1</t>
  </si>
  <si>
    <t xml:space="preserve">ไตรมาสที่ 3 </t>
  </si>
  <si>
    <t>กองทุนอาหารกลางวันโรงเรียนเพียงหลวง 5 ในทูลกระหม่อมหญิงอุบลรัตนราชกัญญาสิริวัฒนาพรรณวดี</t>
  </si>
  <si>
    <t>รายงานผลการติดตามความก้าวหน้าแผนงาน/โครงการที่ดำเนินการในปีงบประมาณ  พ.ศ. 2561</t>
  </si>
  <si>
    <t xml:space="preserve">รอบเดือน ตุลาคม  2561  </t>
  </si>
  <si>
    <t>ยุทธศาสตร์ที่ 2 การพัฒนาคุณภาพชีวิต เศรษฐกิจ สังคม</t>
  </si>
  <si>
    <t>ยุทธศาสตร์ที่ 3 การพัฒนาด้านการศึกษา ศาสนา ประเพณี และภูมิปัญญาท้องถิ่น</t>
  </si>
  <si>
    <t>สหกรณ์โคนมพัทลุง จำกัด</t>
  </si>
  <si>
    <t>แบบ ผ.๐1</t>
  </si>
  <si>
    <t>บริษัทเซาเทิร์นแดรี่ จำกัด</t>
  </si>
  <si>
    <t>ยุทธศาสตร์ที่  5 การพัฒนาด้านการบริหารจัดการองค์กร</t>
  </si>
  <si>
    <t>ประจำปีงบประมาณ พ.ศ. 2561</t>
  </si>
  <si>
    <t>รายงานติดตามผลการดำเนินงานแผนงาน/โครงการครุภัณฑ์</t>
  </si>
  <si>
    <t xml:space="preserve">      งบประมาณตามข้อบัญญัติงบประมาณรายจ่าย ประจำปี 2561 </t>
  </si>
  <si>
    <t>งบประมาณจ่ายขาดเงินสะสมปี พ.ศ.  2561</t>
  </si>
  <si>
    <t>รายงานสรุปผลการดำเนินงาน ปี 2561</t>
  </si>
  <si>
    <t>อบต.พะโต๊ะ พะโต๊ะ จ.ชุมพร</t>
  </si>
  <si>
    <t>ยุทธศาสตร์</t>
  </si>
  <si>
    <t>แผนการดำเนินการ</t>
  </si>
  <si>
    <t>ทั้งหมด</t>
  </si>
  <si>
    <t>ลงนามสัญญา</t>
  </si>
  <si>
    <t>จำนวน</t>
  </si>
  <si>
    <t>โครงการ</t>
  </si>
  <si>
    <t>คิดเป็น</t>
  </si>
  <si>
    <t>งบประมาณ</t>
  </si>
  <si>
    <t>1.การพัฒนาด้านโครงสร้างพื้นฐาน</t>
  </si>
  <si>
    <t>2.การพัฒนาคุณภาพชีวิต เศรษฐกิจ สังคม</t>
  </si>
  <si>
    <t>3.การพัฒนาด้านการศึกษา ศาสนา ประเพณี และภูมิปัญญาท้องถิ่น</t>
  </si>
  <si>
    <t>4.การพัฒนาด้านทรัพยากรธรรมชาติ สิ่งแวดล้อมและการท่องเที่ยว</t>
  </si>
  <si>
    <t>5.การพัฒนาด้านการบริหารจัดการองค์กร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</si>
</sst>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b/>
      <sz val="15"/>
      <color rgb="FF000000"/>
      <name val="TH SarabunIT๙"/>
      <family val="2"/>
    </font>
    <font>
      <b/>
      <u/>
      <sz val="16"/>
      <color rgb="FF000000"/>
      <name val="TH SarabunIT๙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0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Fill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/>
    </xf>
    <xf numFmtId="4" fontId="2" fillId="0" borderId="0" xfId="0" applyNumberFormat="1" applyFont="1"/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18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4" fontId="6" fillId="0" borderId="5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top"/>
    </xf>
    <xf numFmtId="4" fontId="6" fillId="3" borderId="24" xfId="0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horizontal="center" vertical="center" wrapText="1"/>
    </xf>
    <xf numFmtId="14" fontId="6" fillId="0" borderId="20" xfId="0" applyNumberFormat="1" applyFont="1" applyFill="1" applyBorder="1" applyAlignment="1">
      <alignment horizontal="center" vertical="center" wrapText="1"/>
    </xf>
    <xf numFmtId="4" fontId="6" fillId="0" borderId="20" xfId="0" applyNumberFormat="1" applyFont="1" applyFill="1" applyBorder="1" applyAlignment="1">
      <alignment horizontal="right" vertical="center" wrapText="1"/>
    </xf>
    <xf numFmtId="4" fontId="4" fillId="3" borderId="24" xfId="0" applyNumberFormat="1" applyFont="1" applyFill="1" applyBorder="1" applyAlignment="1">
      <alignment horizontal="right" vertical="center" wrapText="1"/>
    </xf>
    <xf numFmtId="4" fontId="4" fillId="3" borderId="26" xfId="0" applyNumberFormat="1" applyFont="1" applyFill="1" applyBorder="1" applyAlignment="1">
      <alignment horizontal="right"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4" fontId="7" fillId="3" borderId="24" xfId="0" applyNumberFormat="1" applyFont="1" applyFill="1" applyBorder="1" applyAlignment="1">
      <alignment horizontal="right" vertical="center" wrapText="1"/>
    </xf>
    <xf numFmtId="4" fontId="7" fillId="3" borderId="26" xfId="0" applyNumberFormat="1" applyFont="1" applyFill="1" applyBorder="1" applyAlignment="1">
      <alignment horizontal="right" vertical="center" wrapText="1"/>
    </xf>
    <xf numFmtId="4" fontId="4" fillId="3" borderId="29" xfId="0" applyNumberFormat="1" applyFont="1" applyFill="1" applyBorder="1" applyAlignment="1">
      <alignment horizontal="right" vertical="center" wrapText="1"/>
    </xf>
    <xf numFmtId="4" fontId="4" fillId="3" borderId="30" xfId="0" applyNumberFormat="1" applyFont="1" applyFill="1" applyBorder="1" applyAlignment="1">
      <alignment horizontal="right" vertical="center" wrapText="1"/>
    </xf>
    <xf numFmtId="4" fontId="7" fillId="5" borderId="32" xfId="0" applyNumberFormat="1" applyFont="1" applyFill="1" applyBorder="1" applyAlignment="1">
      <alignment horizontal="right" vertical="center" wrapText="1"/>
    </xf>
    <xf numFmtId="4" fontId="7" fillId="5" borderId="33" xfId="0" applyNumberFormat="1" applyFont="1" applyFill="1" applyBorder="1" applyAlignment="1">
      <alignment horizontal="right" vertical="center" wrapText="1"/>
    </xf>
    <xf numFmtId="4" fontId="6" fillId="2" borderId="20" xfId="0" applyNumberFormat="1" applyFont="1" applyFill="1" applyBorder="1" applyAlignment="1">
      <alignment horizontal="right" vertical="center" wrapText="1"/>
    </xf>
    <xf numFmtId="0" fontId="3" fillId="4" borderId="2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top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vertical="top" wrapText="1"/>
    </xf>
    <xf numFmtId="0" fontId="6" fillId="0" borderId="34" xfId="0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right" vertical="center" wrapText="1"/>
    </xf>
    <xf numFmtId="43" fontId="2" fillId="0" borderId="0" xfId="1" applyFont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10" fillId="0" borderId="0" xfId="2" applyFont="1" applyAlignment="1"/>
    <xf numFmtId="0" fontId="5" fillId="0" borderId="0" xfId="2" applyFont="1" applyAlignment="1"/>
    <xf numFmtId="43" fontId="6" fillId="0" borderId="20" xfId="1" applyFont="1" applyFill="1" applyBorder="1" applyAlignment="1">
      <alignment horizontal="center" vertical="center" wrapText="1"/>
    </xf>
    <xf numFmtId="43" fontId="4" fillId="3" borderId="23" xfId="1" applyFont="1" applyFill="1" applyBorder="1" applyAlignment="1">
      <alignment horizontal="right" vertical="center" wrapText="1"/>
    </xf>
    <xf numFmtId="43" fontId="4" fillId="3" borderId="28" xfId="1" applyFont="1" applyFill="1" applyBorder="1" applyAlignment="1">
      <alignment horizontal="right" vertical="center" wrapText="1"/>
    </xf>
    <xf numFmtId="43" fontId="3" fillId="5" borderId="3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43" fontId="6" fillId="3" borderId="19" xfId="0" applyNumberFormat="1" applyFont="1" applyFill="1" applyBorder="1" applyAlignment="1">
      <alignment horizontal="right" vertical="center" wrapText="1"/>
    </xf>
    <xf numFmtId="43" fontId="6" fillId="0" borderId="6" xfId="1" applyFont="1" applyFill="1" applyBorder="1" applyAlignment="1">
      <alignment horizontal="center" vertical="center" wrapText="1"/>
    </xf>
    <xf numFmtId="43" fontId="4" fillId="3" borderId="23" xfId="0" applyNumberFormat="1" applyFont="1" applyFill="1" applyBorder="1" applyAlignment="1">
      <alignment horizontal="right" vertical="center" wrapText="1"/>
    </xf>
    <xf numFmtId="43" fontId="7" fillId="3" borderId="23" xfId="0" applyNumberFormat="1" applyFont="1" applyFill="1" applyBorder="1" applyAlignment="1">
      <alignment horizontal="right" vertical="center" wrapText="1"/>
    </xf>
    <xf numFmtId="43" fontId="6" fillId="0" borderId="20" xfId="1" applyNumberFormat="1" applyFont="1" applyFill="1" applyBorder="1" applyAlignment="1">
      <alignment horizontal="center" vertical="center" wrapText="1"/>
    </xf>
    <xf numFmtId="43" fontId="6" fillId="3" borderId="23" xfId="0" applyNumberFormat="1" applyFont="1" applyFill="1" applyBorder="1" applyAlignment="1">
      <alignment horizontal="right" vertical="center" wrapText="1"/>
    </xf>
    <xf numFmtId="4" fontId="6" fillId="3" borderId="3" xfId="0" applyNumberFormat="1" applyFont="1" applyFill="1" applyBorder="1" applyAlignment="1">
      <alignment horizontal="right" vertical="center" wrapText="1"/>
    </xf>
    <xf numFmtId="43" fontId="6" fillId="3" borderId="3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43" fontId="4" fillId="3" borderId="32" xfId="1" applyFont="1" applyFill="1" applyBorder="1" applyAlignment="1">
      <alignment horizontal="right" vertical="center" wrapText="1"/>
    </xf>
    <xf numFmtId="4" fontId="4" fillId="3" borderId="32" xfId="0" applyNumberFormat="1" applyFont="1" applyFill="1" applyBorder="1" applyAlignment="1">
      <alignment horizontal="right" vertical="center" wrapText="1"/>
    </xf>
    <xf numFmtId="0" fontId="6" fillId="0" borderId="36" xfId="0" applyFont="1" applyFill="1" applyBorder="1" applyAlignment="1">
      <alignment vertical="top" wrapText="1"/>
    </xf>
    <xf numFmtId="0" fontId="6" fillId="0" borderId="37" xfId="0" applyFont="1" applyFill="1" applyBorder="1" applyAlignment="1">
      <alignment vertical="top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 wrapText="1"/>
    </xf>
    <xf numFmtId="4" fontId="6" fillId="7" borderId="4" xfId="0" applyNumberFormat="1" applyFont="1" applyFill="1" applyBorder="1" applyAlignment="1">
      <alignment horizontal="right" vertical="center"/>
    </xf>
    <xf numFmtId="4" fontId="4" fillId="7" borderId="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4" fillId="6" borderId="7" xfId="0" applyFont="1" applyFill="1" applyBorder="1" applyAlignment="1">
      <alignment vertical="center"/>
    </xf>
    <xf numFmtId="0" fontId="4" fillId="6" borderId="38" xfId="0" applyFont="1" applyFill="1" applyBorder="1" applyAlignment="1">
      <alignment vertical="center"/>
    </xf>
    <xf numFmtId="0" fontId="5" fillId="4" borderId="23" xfId="0" applyFont="1" applyFill="1" applyBorder="1" applyAlignment="1">
      <alignment horizontal="center" vertical="center" wrapText="1"/>
    </xf>
    <xf numFmtId="43" fontId="6" fillId="0" borderId="19" xfId="1" applyFont="1" applyFill="1" applyBorder="1" applyAlignment="1">
      <alignment horizontal="center" vertical="center" wrapText="1"/>
    </xf>
    <xf numFmtId="43" fontId="4" fillId="3" borderId="31" xfId="1" applyFont="1" applyFill="1" applyBorder="1" applyAlignment="1">
      <alignment horizontal="right" vertical="center" wrapText="1"/>
    </xf>
    <xf numFmtId="0" fontId="2" fillId="0" borderId="39" xfId="0" applyFont="1" applyFill="1" applyBorder="1" applyAlignment="1">
      <alignment horizontal="center" vertical="top"/>
    </xf>
    <xf numFmtId="0" fontId="6" fillId="0" borderId="40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top"/>
    </xf>
    <xf numFmtId="0" fontId="14" fillId="0" borderId="0" xfId="0" applyFont="1"/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0" fontId="16" fillId="0" borderId="0" xfId="0" applyFont="1"/>
    <xf numFmtId="0" fontId="15" fillId="8" borderId="1" xfId="0" applyFont="1" applyFill="1" applyBorder="1" applyAlignment="1">
      <alignment horizontal="right" vertical="center" wrapText="1"/>
    </xf>
    <xf numFmtId="0" fontId="12" fillId="8" borderId="1" xfId="0" applyFont="1" applyFill="1" applyBorder="1" applyAlignment="1">
      <alignment vertical="center" wrapText="1"/>
    </xf>
    <xf numFmtId="4" fontId="15" fillId="8" borderId="1" xfId="0" applyNumberFormat="1" applyFont="1" applyFill="1" applyBorder="1" applyAlignment="1">
      <alignment horizontal="right" vertical="center" wrapText="1"/>
    </xf>
    <xf numFmtId="4" fontId="12" fillId="8" borderId="1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23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right" vertical="center" wrapText="1"/>
    </xf>
    <xf numFmtId="0" fontId="7" fillId="3" borderId="21" xfId="0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0" fontId="7" fillId="3" borderId="23" xfId="0" applyFont="1" applyFill="1" applyBorder="1" applyAlignment="1">
      <alignment horizontal="right" vertical="center" wrapText="1"/>
    </xf>
    <xf numFmtId="0" fontId="4" fillId="3" borderId="21" xfId="0" applyFont="1" applyFill="1" applyBorder="1" applyAlignment="1">
      <alignment horizontal="right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2" applyFont="1" applyAlignment="1">
      <alignment horizontal="center"/>
    </xf>
    <xf numFmtId="0" fontId="4" fillId="3" borderId="31" xfId="0" applyFont="1" applyFill="1" applyBorder="1" applyAlignment="1">
      <alignment horizontal="right" vertical="center" wrapText="1"/>
    </xf>
    <xf numFmtId="0" fontId="4" fillId="3" borderId="35" xfId="0" applyFont="1" applyFill="1" applyBorder="1" applyAlignment="1">
      <alignment horizontal="right" vertical="center" wrapText="1"/>
    </xf>
    <xf numFmtId="0" fontId="4" fillId="3" borderId="27" xfId="0" applyFont="1" applyFill="1" applyBorder="1" applyAlignment="1">
      <alignment horizontal="right" vertical="center" wrapText="1"/>
    </xf>
    <xf numFmtId="0" fontId="4" fillId="3" borderId="28" xfId="0" applyFont="1" applyFill="1" applyBorder="1" applyAlignment="1">
      <alignment horizontal="right" vertical="center" wrapText="1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4" fillId="3" borderId="41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right" vertical="center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9" fontId="15" fillId="6" borderId="42" xfId="0" applyNumberFormat="1" applyFont="1" applyFill="1" applyBorder="1" applyAlignment="1">
      <alignment horizontal="center" vertical="center" wrapText="1"/>
    </xf>
    <xf numFmtId="9" fontId="15" fillId="6" borderId="43" xfId="0" applyNumberFormat="1" applyFont="1" applyFill="1" applyBorder="1" applyAlignment="1">
      <alignment horizontal="center" vertical="center" wrapText="1"/>
    </xf>
    <xf numFmtId="9" fontId="15" fillId="6" borderId="17" xfId="0" applyNumberFormat="1" applyFont="1" applyFill="1" applyBorder="1" applyAlignment="1">
      <alignment horizontal="center" vertical="center" wrapText="1"/>
    </xf>
    <xf numFmtId="9" fontId="15" fillId="6" borderId="44" xfId="0" applyNumberFormat="1" applyFont="1" applyFill="1" applyBorder="1" applyAlignment="1">
      <alignment horizontal="center" vertical="center" wrapText="1"/>
    </xf>
    <xf numFmtId="9" fontId="15" fillId="6" borderId="37" xfId="0" applyNumberFormat="1" applyFont="1" applyFill="1" applyBorder="1" applyAlignment="1">
      <alignment horizontal="center" vertical="center" wrapText="1"/>
    </xf>
    <xf numFmtId="9" fontId="15" fillId="6" borderId="18" xfId="0" applyNumberFormat="1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42" xfId="0" applyFont="1" applyFill="1" applyBorder="1" applyAlignment="1">
      <alignment horizontal="center" vertical="center" wrapText="1"/>
    </xf>
    <xf numFmtId="0" fontId="15" fillId="6" borderId="43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44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</cellXfs>
  <cellStyles count="4">
    <cellStyle name="Comma 2" xfId="3"/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topLeftCell="A25" zoomScaleNormal="100" workbookViewId="0">
      <selection activeCell="B40" sqref="B40"/>
    </sheetView>
  </sheetViews>
  <sheetFormatPr defaultColWidth="9" defaultRowHeight="20.5"/>
  <cols>
    <col min="1" max="1" width="4.5" style="1" customWidth="1"/>
    <col min="2" max="2" width="28.5" style="35" customWidth="1"/>
    <col min="3" max="3" width="10.33203125" style="2" customWidth="1"/>
    <col min="4" max="4" width="22.75" style="65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11" ht="24">
      <c r="A1" s="145" t="s">
        <v>177</v>
      </c>
      <c r="B1" s="145"/>
      <c r="C1" s="145"/>
      <c r="D1" s="145"/>
      <c r="E1" s="145"/>
      <c r="F1" s="145"/>
      <c r="G1" s="145"/>
      <c r="H1" s="145"/>
      <c r="I1" s="145"/>
      <c r="J1" s="72"/>
      <c r="K1" s="72"/>
    </row>
    <row r="2" spans="1:11" ht="24">
      <c r="A2" s="73" t="s">
        <v>178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1" thickBot="1">
      <c r="A3" s="131"/>
      <c r="B3" s="131"/>
      <c r="C3" s="131"/>
      <c r="D3" s="131"/>
      <c r="E3" s="131"/>
      <c r="F3" s="131"/>
      <c r="G3" s="131"/>
      <c r="H3" s="131"/>
    </row>
    <row r="4" spans="1:11" ht="41.5" thickBot="1">
      <c r="A4" s="52" t="s">
        <v>89</v>
      </c>
      <c r="B4" s="53" t="s">
        <v>0</v>
      </c>
      <c r="C4" s="54" t="s">
        <v>112</v>
      </c>
      <c r="D4" s="54" t="s">
        <v>1</v>
      </c>
      <c r="E4" s="54" t="s">
        <v>2</v>
      </c>
      <c r="F4" s="54" t="s">
        <v>179</v>
      </c>
      <c r="G4" s="54" t="s">
        <v>176</v>
      </c>
      <c r="H4" s="54" t="s">
        <v>3</v>
      </c>
      <c r="I4" s="55" t="s">
        <v>88</v>
      </c>
    </row>
    <row r="5" spans="1:11" ht="70.5" customHeight="1" thickBot="1">
      <c r="A5" s="3">
        <v>1</v>
      </c>
      <c r="B5" s="31" t="s">
        <v>90</v>
      </c>
      <c r="C5" s="39" t="s">
        <v>5</v>
      </c>
      <c r="D5" s="39" t="s">
        <v>6</v>
      </c>
      <c r="E5" s="40">
        <v>241423</v>
      </c>
      <c r="F5" s="39">
        <v>60</v>
      </c>
      <c r="G5" s="74">
        <v>508000</v>
      </c>
      <c r="H5" s="41">
        <v>373667.95</v>
      </c>
      <c r="I5" s="51">
        <v>373667.95</v>
      </c>
    </row>
    <row r="6" spans="1:11" ht="25.5" customHeight="1" thickBot="1">
      <c r="A6" s="141" t="s">
        <v>7</v>
      </c>
      <c r="B6" s="142"/>
      <c r="C6" s="142"/>
      <c r="D6" s="142"/>
      <c r="E6" s="142"/>
      <c r="F6" s="146"/>
      <c r="G6" s="88">
        <f>SUM(G5)</f>
        <v>508000</v>
      </c>
      <c r="H6" s="89">
        <v>373667.95</v>
      </c>
      <c r="I6" s="89">
        <f>SUM(I5)</f>
        <v>373667.95</v>
      </c>
    </row>
    <row r="7" spans="1:11" ht="82.5" thickBot="1">
      <c r="A7" s="1">
        <v>2</v>
      </c>
      <c r="B7" s="31" t="s">
        <v>91</v>
      </c>
      <c r="C7" s="39" t="s">
        <v>5</v>
      </c>
      <c r="D7" s="39" t="s">
        <v>6</v>
      </c>
      <c r="E7" s="40">
        <v>241453</v>
      </c>
      <c r="F7" s="39">
        <v>60</v>
      </c>
      <c r="G7" s="74">
        <v>508000</v>
      </c>
      <c r="H7" s="41">
        <v>379013</v>
      </c>
      <c r="I7" s="51">
        <v>379013</v>
      </c>
    </row>
    <row r="8" spans="1:11" ht="21" thickBot="1">
      <c r="A8" s="141" t="s">
        <v>7</v>
      </c>
      <c r="B8" s="142"/>
      <c r="C8" s="142"/>
      <c r="D8" s="142"/>
      <c r="E8" s="142"/>
      <c r="F8" s="143"/>
      <c r="G8" s="75">
        <f>SUM(G7)</f>
        <v>508000</v>
      </c>
      <c r="H8" s="42">
        <v>379013</v>
      </c>
      <c r="I8" s="43">
        <f>SUM(I7)</f>
        <v>379013</v>
      </c>
    </row>
    <row r="9" spans="1:11" ht="57" customHeight="1" thickBot="1">
      <c r="A9" s="1">
        <v>3</v>
      </c>
      <c r="B9" s="31" t="s">
        <v>92</v>
      </c>
      <c r="C9" s="39" t="s">
        <v>5</v>
      </c>
      <c r="D9" s="39" t="s">
        <v>8</v>
      </c>
      <c r="E9" s="40">
        <v>241453</v>
      </c>
      <c r="F9" s="39">
        <v>60</v>
      </c>
      <c r="G9" s="74">
        <v>508000</v>
      </c>
      <c r="H9" s="41">
        <v>378184</v>
      </c>
      <c r="I9" s="51">
        <v>378184</v>
      </c>
    </row>
    <row r="10" spans="1:11" ht="21" thickBot="1">
      <c r="A10" s="141" t="s">
        <v>7</v>
      </c>
      <c r="B10" s="142"/>
      <c r="C10" s="142"/>
      <c r="D10" s="142"/>
      <c r="E10" s="142"/>
      <c r="F10" s="143"/>
      <c r="G10" s="75">
        <f>SUM(G9)</f>
        <v>508000</v>
      </c>
      <c r="H10" s="42">
        <v>378184</v>
      </c>
      <c r="I10" s="43">
        <f>SUM(I9)</f>
        <v>378184</v>
      </c>
    </row>
    <row r="11" spans="1:11" ht="82.5" thickBot="1">
      <c r="A11" s="1">
        <v>4</v>
      </c>
      <c r="B11" s="31" t="s">
        <v>93</v>
      </c>
      <c r="C11" s="39" t="s">
        <v>5</v>
      </c>
      <c r="D11" s="39" t="s">
        <v>8</v>
      </c>
      <c r="E11" s="40">
        <v>241423</v>
      </c>
      <c r="F11" s="39">
        <v>60</v>
      </c>
      <c r="G11" s="74">
        <v>508000</v>
      </c>
      <c r="H11" s="41">
        <v>397994</v>
      </c>
      <c r="I11" s="51">
        <v>397994</v>
      </c>
    </row>
    <row r="12" spans="1:11" ht="24" customHeight="1" thickBot="1">
      <c r="A12" s="141" t="s">
        <v>7</v>
      </c>
      <c r="B12" s="142"/>
      <c r="C12" s="142"/>
      <c r="D12" s="142"/>
      <c r="E12" s="142"/>
      <c r="F12" s="143"/>
      <c r="G12" s="75">
        <f>SUM(G11)</f>
        <v>508000</v>
      </c>
      <c r="H12" s="42">
        <v>397994</v>
      </c>
      <c r="I12" s="43">
        <f>SUM(I11)</f>
        <v>397994</v>
      </c>
    </row>
    <row r="13" spans="1:11" ht="54" customHeight="1" thickBot="1">
      <c r="A13" s="1">
        <v>5</v>
      </c>
      <c r="B13" s="31" t="s">
        <v>94</v>
      </c>
      <c r="C13" s="39" t="s">
        <v>5</v>
      </c>
      <c r="D13" s="39" t="s">
        <v>8</v>
      </c>
      <c r="E13" s="40">
        <v>241512</v>
      </c>
      <c r="F13" s="39">
        <v>60</v>
      </c>
      <c r="G13" s="74">
        <v>508000</v>
      </c>
      <c r="H13" s="41">
        <v>387140</v>
      </c>
      <c r="I13" s="51">
        <v>387140</v>
      </c>
    </row>
    <row r="14" spans="1:11" ht="23.25" customHeight="1" thickBot="1">
      <c r="A14" s="141" t="s">
        <v>7</v>
      </c>
      <c r="B14" s="142"/>
      <c r="C14" s="142"/>
      <c r="D14" s="142"/>
      <c r="E14" s="142"/>
      <c r="F14" s="143"/>
      <c r="G14" s="75">
        <f>SUM(G13)</f>
        <v>508000</v>
      </c>
      <c r="H14" s="42">
        <v>387140</v>
      </c>
      <c r="I14" s="43">
        <f>SUM(I13)</f>
        <v>387140</v>
      </c>
    </row>
    <row r="15" spans="1:11" ht="82.5" thickBot="1">
      <c r="A15" s="1">
        <v>6</v>
      </c>
      <c r="B15" s="31" t="s">
        <v>95</v>
      </c>
      <c r="C15" s="39" t="s">
        <v>5</v>
      </c>
      <c r="D15" s="39" t="s">
        <v>8</v>
      </c>
      <c r="E15" s="40">
        <v>241512</v>
      </c>
      <c r="F15" s="39">
        <v>60</v>
      </c>
      <c r="G15" s="74">
        <v>508000</v>
      </c>
      <c r="H15" s="41">
        <v>388570</v>
      </c>
      <c r="I15" s="51">
        <v>388570</v>
      </c>
    </row>
    <row r="16" spans="1:11" ht="21" thickBot="1">
      <c r="A16" s="141" t="s">
        <v>7</v>
      </c>
      <c r="B16" s="142"/>
      <c r="C16" s="142"/>
      <c r="D16" s="142"/>
      <c r="E16" s="142"/>
      <c r="F16" s="143"/>
      <c r="G16" s="75">
        <f>SUM(G15)</f>
        <v>508000</v>
      </c>
      <c r="H16" s="42">
        <v>388570</v>
      </c>
      <c r="I16" s="43">
        <f>SUM(I15)</f>
        <v>388570</v>
      </c>
    </row>
    <row r="17" spans="1:9" ht="49.5" customHeight="1" thickBot="1">
      <c r="A17" s="1">
        <v>7</v>
      </c>
      <c r="B17" s="31" t="s">
        <v>96</v>
      </c>
      <c r="C17" s="39" t="s">
        <v>5</v>
      </c>
      <c r="D17" s="39" t="s">
        <v>8</v>
      </c>
      <c r="E17" s="40">
        <v>241453</v>
      </c>
      <c r="F17" s="39">
        <v>60</v>
      </c>
      <c r="G17" s="74">
        <v>508000</v>
      </c>
      <c r="H17" s="41">
        <v>384000</v>
      </c>
      <c r="I17" s="51">
        <v>384000</v>
      </c>
    </row>
    <row r="18" spans="1:9" ht="21" thickBot="1">
      <c r="A18" s="141" t="s">
        <v>7</v>
      </c>
      <c r="B18" s="142"/>
      <c r="C18" s="142"/>
      <c r="D18" s="142"/>
      <c r="E18" s="142"/>
      <c r="F18" s="143"/>
      <c r="G18" s="75">
        <f>SUM(G17)</f>
        <v>508000</v>
      </c>
      <c r="H18" s="42">
        <v>384000</v>
      </c>
      <c r="I18" s="43">
        <f>SUM(I17)</f>
        <v>384000</v>
      </c>
    </row>
    <row r="19" spans="1:9" ht="50.25" customHeight="1" thickBot="1">
      <c r="A19" s="1">
        <v>8</v>
      </c>
      <c r="B19" s="31" t="s">
        <v>111</v>
      </c>
      <c r="C19" s="39" t="s">
        <v>5</v>
      </c>
      <c r="D19" s="39" t="s">
        <v>8</v>
      </c>
      <c r="E19" s="40">
        <v>241423</v>
      </c>
      <c r="F19" s="39">
        <v>60</v>
      </c>
      <c r="G19" s="74">
        <v>508000</v>
      </c>
      <c r="H19" s="41">
        <v>373667.95</v>
      </c>
      <c r="I19" s="51">
        <v>373667.95</v>
      </c>
    </row>
    <row r="20" spans="1:9" ht="21" thickBot="1">
      <c r="A20" s="147" t="s">
        <v>7</v>
      </c>
      <c r="B20" s="148"/>
      <c r="C20" s="148"/>
      <c r="D20" s="148"/>
      <c r="E20" s="148"/>
      <c r="F20" s="149"/>
      <c r="G20" s="76">
        <f>SUM(G19)</f>
        <v>508000</v>
      </c>
      <c r="H20" s="47">
        <v>373667.95</v>
      </c>
      <c r="I20" s="48">
        <f>SUM(I19)</f>
        <v>373667.95</v>
      </c>
    </row>
    <row r="21" spans="1:9" ht="33.75" customHeight="1" thickBot="1">
      <c r="A21" s="150" t="s">
        <v>7</v>
      </c>
      <c r="B21" s="151"/>
      <c r="C21" s="151"/>
      <c r="D21" s="151"/>
      <c r="E21" s="151"/>
      <c r="F21" s="152"/>
      <c r="G21" s="77">
        <f>SUM(G20,G18,G16,G14,G12,G10,G8,G6)</f>
        <v>4064000</v>
      </c>
      <c r="H21" s="49">
        <f>SUM(H6,H8,H10,H12,H16,H18,H20)</f>
        <v>2675096.9000000004</v>
      </c>
      <c r="I21" s="50">
        <f>SUM(I6,I8,I10,I12,I16,I18,I20)</f>
        <v>2675096.9000000004</v>
      </c>
    </row>
    <row r="22" spans="1:9" ht="33.75" customHeight="1">
      <c r="A22" s="144" t="s">
        <v>174</v>
      </c>
      <c r="B22" s="144"/>
      <c r="C22" s="144"/>
      <c r="D22" s="144"/>
      <c r="E22" s="144"/>
      <c r="F22" s="144"/>
      <c r="G22" s="144"/>
      <c r="H22" s="144"/>
      <c r="I22" s="144"/>
    </row>
    <row r="23" spans="1:9" ht="33.75" customHeight="1" thickBot="1">
      <c r="A23" s="131" t="s">
        <v>4</v>
      </c>
      <c r="B23" s="131"/>
      <c r="C23" s="131"/>
      <c r="D23" s="131"/>
      <c r="E23" s="131"/>
      <c r="F23" s="131"/>
      <c r="G23" s="131"/>
      <c r="H23" s="131"/>
    </row>
    <row r="24" spans="1:9" ht="42.75" customHeight="1" thickBot="1">
      <c r="A24" s="24" t="s">
        <v>89</v>
      </c>
      <c r="B24" s="12" t="s">
        <v>0</v>
      </c>
      <c r="C24" s="13" t="s">
        <v>112</v>
      </c>
      <c r="D24" s="13" t="s">
        <v>1</v>
      </c>
      <c r="E24" s="13" t="s">
        <v>2</v>
      </c>
      <c r="F24" s="13" t="s">
        <v>179</v>
      </c>
      <c r="G24" s="54" t="s">
        <v>176</v>
      </c>
      <c r="H24" s="13" t="s">
        <v>3</v>
      </c>
      <c r="I24" s="13" t="s">
        <v>88</v>
      </c>
    </row>
    <row r="25" spans="1:9" ht="66" customHeight="1">
      <c r="A25" s="8">
        <v>9</v>
      </c>
      <c r="B25" s="26" t="s">
        <v>100</v>
      </c>
      <c r="C25" s="19" t="s">
        <v>5</v>
      </c>
      <c r="D25" s="19" t="s">
        <v>25</v>
      </c>
      <c r="E25" s="20">
        <v>241681</v>
      </c>
      <c r="F25" s="19" t="s">
        <v>182</v>
      </c>
      <c r="G25" s="78"/>
      <c r="H25" s="16">
        <v>347200</v>
      </c>
      <c r="I25" s="16">
        <v>347200</v>
      </c>
    </row>
    <row r="26" spans="1:9" ht="20.25">
      <c r="A26" s="135">
        <v>10</v>
      </c>
      <c r="B26" s="136"/>
      <c r="C26" s="136"/>
      <c r="D26" s="136"/>
      <c r="E26" s="136"/>
      <c r="F26" s="137"/>
      <c r="G26" s="79"/>
      <c r="H26" s="21">
        <v>347200</v>
      </c>
      <c r="I26" s="21">
        <f>SUM(I25)</f>
        <v>347200</v>
      </c>
    </row>
    <row r="27" spans="1:9" ht="71.25" customHeight="1">
      <c r="A27" s="8">
        <v>10</v>
      </c>
      <c r="B27" s="26" t="s">
        <v>101</v>
      </c>
      <c r="C27" s="19" t="s">
        <v>5</v>
      </c>
      <c r="D27" s="19" t="s">
        <v>26</v>
      </c>
      <c r="E27" s="20">
        <v>241681</v>
      </c>
      <c r="F27" s="19" t="s">
        <v>182</v>
      </c>
      <c r="G27" s="19"/>
      <c r="H27" s="16">
        <v>331700</v>
      </c>
      <c r="I27" s="16">
        <v>331700</v>
      </c>
    </row>
    <row r="28" spans="1:9" ht="27.75" customHeight="1">
      <c r="A28" s="37"/>
      <c r="B28" s="126" t="s">
        <v>7</v>
      </c>
      <c r="C28" s="126"/>
      <c r="D28" s="126"/>
      <c r="E28" s="126"/>
      <c r="F28" s="127"/>
      <c r="G28" s="71"/>
      <c r="H28" s="21">
        <f>SUM(H27)</f>
        <v>331700</v>
      </c>
      <c r="I28" s="21">
        <f>SUM(I27)</f>
        <v>331700</v>
      </c>
    </row>
    <row r="29" spans="1:9" ht="71.25" customHeight="1">
      <c r="A29" s="10">
        <v>11</v>
      </c>
      <c r="B29" s="26" t="s">
        <v>144</v>
      </c>
      <c r="C29" s="19" t="s">
        <v>5</v>
      </c>
      <c r="D29" s="19" t="s">
        <v>25</v>
      </c>
      <c r="E29" s="20">
        <v>241681</v>
      </c>
      <c r="F29" s="19" t="s">
        <v>182</v>
      </c>
      <c r="G29" s="19"/>
      <c r="H29" s="16">
        <v>346000</v>
      </c>
      <c r="I29" s="16">
        <v>346000</v>
      </c>
    </row>
    <row r="30" spans="1:9" ht="30" customHeight="1">
      <c r="A30" s="37"/>
      <c r="B30" s="126" t="s">
        <v>7</v>
      </c>
      <c r="C30" s="126"/>
      <c r="D30" s="126"/>
      <c r="E30" s="126"/>
      <c r="F30" s="127"/>
      <c r="G30" s="71"/>
      <c r="H30" s="21">
        <v>346000</v>
      </c>
      <c r="I30" s="21">
        <v>346000</v>
      </c>
    </row>
    <row r="31" spans="1:9" ht="80.25" customHeight="1">
      <c r="A31" s="1">
        <v>12</v>
      </c>
      <c r="B31" s="28" t="s">
        <v>146</v>
      </c>
      <c r="C31" s="19" t="s">
        <v>5</v>
      </c>
      <c r="D31" s="19" t="s">
        <v>25</v>
      </c>
      <c r="E31" s="20">
        <v>241681</v>
      </c>
      <c r="F31" s="19" t="s">
        <v>182</v>
      </c>
      <c r="G31" s="19"/>
      <c r="H31" s="16">
        <v>347200</v>
      </c>
      <c r="I31" s="16">
        <v>347200</v>
      </c>
    </row>
    <row r="32" spans="1:9" ht="30" customHeight="1">
      <c r="A32" s="37"/>
      <c r="B32" s="126" t="s">
        <v>7</v>
      </c>
      <c r="C32" s="126"/>
      <c r="D32" s="126"/>
      <c r="E32" s="126"/>
      <c r="F32" s="127"/>
      <c r="G32" s="71"/>
      <c r="H32" s="21">
        <v>347200</v>
      </c>
      <c r="I32" s="21">
        <v>347200</v>
      </c>
    </row>
    <row r="33" spans="1:9" ht="30" customHeight="1">
      <c r="A33" s="66"/>
      <c r="B33" s="66"/>
      <c r="C33" s="66"/>
      <c r="D33" s="66"/>
      <c r="E33" s="66"/>
      <c r="F33" s="66"/>
      <c r="G33" s="66"/>
      <c r="H33" s="67"/>
      <c r="I33" s="67"/>
    </row>
    <row r="34" spans="1:9" ht="30" customHeight="1">
      <c r="A34" s="66"/>
      <c r="B34" s="66"/>
      <c r="C34" s="66"/>
      <c r="D34" s="66"/>
      <c r="E34" s="66"/>
      <c r="F34" s="66"/>
      <c r="G34" s="66"/>
      <c r="H34" s="67"/>
      <c r="I34" s="67"/>
    </row>
    <row r="35" spans="1:9" ht="30" customHeight="1" thickBot="1">
      <c r="A35" s="131" t="s">
        <v>9</v>
      </c>
      <c r="B35" s="131"/>
      <c r="C35" s="131"/>
      <c r="D35" s="131"/>
      <c r="E35" s="131"/>
      <c r="F35" s="131"/>
      <c r="G35" s="131"/>
      <c r="H35" s="131"/>
    </row>
    <row r="36" spans="1:9" ht="66.75" customHeight="1" thickBot="1">
      <c r="A36" s="24" t="s">
        <v>89</v>
      </c>
      <c r="B36" s="12" t="s">
        <v>0</v>
      </c>
      <c r="C36" s="13" t="s">
        <v>112</v>
      </c>
      <c r="D36" s="13" t="s">
        <v>1</v>
      </c>
      <c r="E36" s="13" t="s">
        <v>2</v>
      </c>
      <c r="F36" s="13" t="s">
        <v>179</v>
      </c>
      <c r="G36" s="54" t="s">
        <v>176</v>
      </c>
      <c r="H36" s="13" t="s">
        <v>3</v>
      </c>
      <c r="I36" s="13" t="s">
        <v>88</v>
      </c>
    </row>
    <row r="37" spans="1:9" ht="30" customHeight="1">
      <c r="A37" s="4">
        <v>9</v>
      </c>
      <c r="B37" s="22" t="s">
        <v>110</v>
      </c>
      <c r="C37" s="19" t="s">
        <v>5</v>
      </c>
      <c r="D37" s="19" t="s">
        <v>10</v>
      </c>
      <c r="E37" s="20">
        <v>241340</v>
      </c>
      <c r="F37" s="19" t="s">
        <v>183</v>
      </c>
      <c r="G37" s="78">
        <v>1440000</v>
      </c>
      <c r="H37" s="16">
        <v>113600</v>
      </c>
      <c r="I37" s="16">
        <v>113600</v>
      </c>
    </row>
    <row r="38" spans="1:9" ht="41">
      <c r="A38" s="5"/>
      <c r="B38" s="29"/>
      <c r="C38" s="19" t="s">
        <v>5</v>
      </c>
      <c r="D38" s="19" t="s">
        <v>10</v>
      </c>
      <c r="E38" s="20">
        <v>241369</v>
      </c>
      <c r="F38" s="19" t="s">
        <v>183</v>
      </c>
      <c r="G38" s="19"/>
      <c r="H38" s="16">
        <v>113600</v>
      </c>
      <c r="I38" s="16">
        <v>113600</v>
      </c>
    </row>
    <row r="39" spans="1:9" ht="41">
      <c r="A39" s="5"/>
      <c r="B39" s="29"/>
      <c r="C39" s="19" t="s">
        <v>5</v>
      </c>
      <c r="D39" s="19" t="s">
        <v>10</v>
      </c>
      <c r="E39" s="20">
        <v>241402</v>
      </c>
      <c r="F39" s="19" t="s">
        <v>184</v>
      </c>
      <c r="G39" s="19"/>
      <c r="H39" s="16">
        <v>116800</v>
      </c>
      <c r="I39" s="16">
        <v>116800</v>
      </c>
    </row>
    <row r="40" spans="1:9" ht="30" customHeight="1">
      <c r="A40" s="5"/>
      <c r="B40" s="29"/>
      <c r="C40" s="19" t="s">
        <v>5</v>
      </c>
      <c r="D40" s="19" t="s">
        <v>10</v>
      </c>
      <c r="E40" s="20">
        <v>241431</v>
      </c>
      <c r="F40" s="19" t="s">
        <v>185</v>
      </c>
      <c r="G40" s="19"/>
      <c r="H40" s="16">
        <v>118400</v>
      </c>
      <c r="I40" s="16">
        <v>118400</v>
      </c>
    </row>
    <row r="41" spans="1:9" ht="30" customHeight="1">
      <c r="A41" s="5"/>
      <c r="B41" s="29"/>
      <c r="C41" s="19" t="s">
        <v>5</v>
      </c>
      <c r="D41" s="19" t="s">
        <v>10</v>
      </c>
      <c r="E41" s="20">
        <v>241465</v>
      </c>
      <c r="F41" s="19" t="s">
        <v>185</v>
      </c>
      <c r="G41" s="19"/>
      <c r="H41" s="16">
        <v>117600</v>
      </c>
      <c r="I41" s="16">
        <v>117600</v>
      </c>
    </row>
    <row r="42" spans="1:9" ht="30" customHeight="1">
      <c r="A42" s="5"/>
      <c r="B42" s="29"/>
      <c r="C42" s="19" t="s">
        <v>5</v>
      </c>
      <c r="D42" s="19" t="s">
        <v>10</v>
      </c>
      <c r="E42" s="20">
        <v>241493</v>
      </c>
      <c r="F42" s="19" t="s">
        <v>187</v>
      </c>
      <c r="G42" s="19"/>
      <c r="H42" s="16">
        <v>118400</v>
      </c>
      <c r="I42" s="16">
        <v>118400</v>
      </c>
    </row>
    <row r="43" spans="1:9" ht="30" customHeight="1">
      <c r="A43" s="5"/>
      <c r="B43" s="29"/>
      <c r="C43" s="19" t="s">
        <v>5</v>
      </c>
      <c r="D43" s="19" t="s">
        <v>10</v>
      </c>
      <c r="E43" s="20">
        <v>241522</v>
      </c>
      <c r="F43" s="19" t="s">
        <v>186</v>
      </c>
      <c r="G43" s="19"/>
      <c r="H43" s="16">
        <v>118400</v>
      </c>
      <c r="I43" s="16">
        <v>118400</v>
      </c>
    </row>
    <row r="44" spans="1:9" ht="30" customHeight="1">
      <c r="A44" s="5"/>
      <c r="B44" s="29"/>
      <c r="C44" s="19" t="s">
        <v>5</v>
      </c>
      <c r="D44" s="19" t="s">
        <v>10</v>
      </c>
      <c r="E44" s="20">
        <v>241549</v>
      </c>
      <c r="F44" s="19" t="s">
        <v>186</v>
      </c>
      <c r="G44" s="19"/>
      <c r="H44" s="16">
        <v>120000</v>
      </c>
      <c r="I44" s="16">
        <v>120000</v>
      </c>
    </row>
    <row r="45" spans="1:9" ht="30" customHeight="1">
      <c r="A45" s="5"/>
      <c r="B45" s="29"/>
      <c r="C45" s="19" t="s">
        <v>5</v>
      </c>
      <c r="D45" s="19" t="s">
        <v>10</v>
      </c>
      <c r="E45" s="20">
        <v>241583</v>
      </c>
      <c r="F45" s="19" t="s">
        <v>186</v>
      </c>
      <c r="G45" s="19"/>
      <c r="H45" s="16">
        <v>120800</v>
      </c>
      <c r="I45" s="16">
        <v>120800</v>
      </c>
    </row>
    <row r="46" spans="1:9" ht="30" customHeight="1">
      <c r="A46" s="5"/>
      <c r="B46" s="29"/>
      <c r="C46" s="19" t="s">
        <v>5</v>
      </c>
      <c r="D46" s="19" t="s">
        <v>10</v>
      </c>
      <c r="E46" s="20">
        <v>241611</v>
      </c>
      <c r="F46" s="19" t="s">
        <v>182</v>
      </c>
      <c r="G46" s="19"/>
      <c r="H46" s="16">
        <v>124000</v>
      </c>
      <c r="I46" s="16">
        <v>124000</v>
      </c>
    </row>
    <row r="47" spans="1:9" ht="30" customHeight="1">
      <c r="A47" s="5"/>
      <c r="B47" s="29"/>
      <c r="C47" s="19" t="s">
        <v>5</v>
      </c>
      <c r="D47" s="19" t="s">
        <v>10</v>
      </c>
      <c r="E47" s="20">
        <v>241647</v>
      </c>
      <c r="F47" s="19" t="s">
        <v>182</v>
      </c>
      <c r="G47" s="19"/>
      <c r="H47" s="16">
        <v>125600</v>
      </c>
      <c r="I47" s="16">
        <v>125600</v>
      </c>
    </row>
    <row r="48" spans="1:9" ht="30" customHeight="1" thickBot="1">
      <c r="A48" s="5"/>
      <c r="B48" s="29"/>
      <c r="C48" s="14" t="s">
        <v>5</v>
      </c>
      <c r="D48" s="14" t="s">
        <v>10</v>
      </c>
      <c r="E48" s="15">
        <v>241676</v>
      </c>
      <c r="F48" s="14" t="s">
        <v>182</v>
      </c>
      <c r="G48" s="14"/>
      <c r="H48" s="36">
        <v>124800</v>
      </c>
      <c r="I48" s="36">
        <v>124800</v>
      </c>
    </row>
    <row r="49" spans="1:9" ht="30" customHeight="1" thickBot="1">
      <c r="A49" s="138" t="s">
        <v>7</v>
      </c>
      <c r="B49" s="139"/>
      <c r="C49" s="139"/>
      <c r="D49" s="139"/>
      <c r="E49" s="139"/>
      <c r="F49" s="140"/>
      <c r="G49" s="82">
        <f>SUM(G37)</f>
        <v>1440000</v>
      </c>
      <c r="H49" s="45">
        <v>1432000</v>
      </c>
      <c r="I49" s="46">
        <f>SUM(I37:I48)</f>
        <v>1432000</v>
      </c>
    </row>
    <row r="50" spans="1:9" ht="30" customHeight="1">
      <c r="A50" s="1">
        <v>10</v>
      </c>
      <c r="B50" s="31" t="s">
        <v>97</v>
      </c>
      <c r="C50" s="17" t="s">
        <v>5</v>
      </c>
      <c r="D50" s="17" t="s">
        <v>11</v>
      </c>
      <c r="E50" s="18">
        <v>241340</v>
      </c>
      <c r="F50" s="17" t="s">
        <v>183</v>
      </c>
      <c r="G50" s="80">
        <v>8400000</v>
      </c>
      <c r="H50" s="44">
        <v>598400</v>
      </c>
      <c r="I50" s="44">
        <v>598400</v>
      </c>
    </row>
    <row r="51" spans="1:9" ht="24.75" customHeight="1">
      <c r="B51" s="31"/>
      <c r="C51" s="19" t="s">
        <v>5</v>
      </c>
      <c r="D51" s="19" t="s">
        <v>11</v>
      </c>
      <c r="E51" s="20">
        <v>241369</v>
      </c>
      <c r="F51" s="19" t="s">
        <v>183</v>
      </c>
      <c r="G51" s="19"/>
      <c r="H51" s="16">
        <v>596300</v>
      </c>
      <c r="I51" s="16">
        <v>596300</v>
      </c>
    </row>
    <row r="52" spans="1:9" ht="30" customHeight="1">
      <c r="B52" s="31"/>
      <c r="C52" s="19" t="s">
        <v>5</v>
      </c>
      <c r="D52" s="19" t="s">
        <v>11</v>
      </c>
      <c r="E52" s="20">
        <v>241402</v>
      </c>
      <c r="F52" s="19" t="s">
        <v>183</v>
      </c>
      <c r="G52" s="19"/>
      <c r="H52" s="16">
        <v>593600</v>
      </c>
      <c r="I52" s="16">
        <v>593600</v>
      </c>
    </row>
    <row r="53" spans="1:9" ht="26.25" customHeight="1">
      <c r="B53" s="31"/>
      <c r="C53" s="19" t="s">
        <v>5</v>
      </c>
      <c r="D53" s="19" t="s">
        <v>11</v>
      </c>
      <c r="E53" s="20">
        <v>241431</v>
      </c>
      <c r="F53" s="19" t="s">
        <v>185</v>
      </c>
      <c r="G53" s="19"/>
      <c r="H53" s="16">
        <v>590300</v>
      </c>
      <c r="I53" s="16">
        <v>590300</v>
      </c>
    </row>
    <row r="54" spans="1:9" ht="30" customHeight="1">
      <c r="B54" s="31"/>
      <c r="C54" s="19" t="s">
        <v>5</v>
      </c>
      <c r="D54" s="19" t="s">
        <v>12</v>
      </c>
      <c r="E54" s="20">
        <v>241465</v>
      </c>
      <c r="F54" s="19" t="s">
        <v>185</v>
      </c>
      <c r="G54" s="19"/>
      <c r="H54" s="16">
        <v>585600</v>
      </c>
      <c r="I54" s="16">
        <v>585600</v>
      </c>
    </row>
    <row r="55" spans="1:9" ht="30" customHeight="1">
      <c r="B55" s="31"/>
      <c r="C55" s="19" t="s">
        <v>5</v>
      </c>
      <c r="D55" s="19" t="s">
        <v>12</v>
      </c>
      <c r="E55" s="20">
        <v>241493</v>
      </c>
      <c r="F55" s="19" t="s">
        <v>185</v>
      </c>
      <c r="G55" s="19"/>
      <c r="H55" s="16">
        <v>583300</v>
      </c>
      <c r="I55" s="16">
        <v>583300</v>
      </c>
    </row>
    <row r="56" spans="1:9" ht="30" customHeight="1">
      <c r="B56" s="31"/>
      <c r="C56" s="19" t="s">
        <v>5</v>
      </c>
      <c r="D56" s="19" t="s">
        <v>12</v>
      </c>
      <c r="E56" s="20">
        <v>241522</v>
      </c>
      <c r="F56" s="19" t="s">
        <v>186</v>
      </c>
      <c r="G56" s="19"/>
      <c r="H56" s="16">
        <v>581100</v>
      </c>
      <c r="I56" s="16">
        <v>581100</v>
      </c>
    </row>
    <row r="57" spans="1:9" ht="30" customHeight="1">
      <c r="B57" s="31"/>
      <c r="C57" s="19" t="s">
        <v>5</v>
      </c>
      <c r="D57" s="19" t="s">
        <v>11</v>
      </c>
      <c r="E57" s="20">
        <v>241549</v>
      </c>
      <c r="F57" s="19" t="s">
        <v>186</v>
      </c>
      <c r="G57" s="19"/>
      <c r="H57" s="16">
        <v>579400</v>
      </c>
      <c r="I57" s="16">
        <v>579400</v>
      </c>
    </row>
    <row r="58" spans="1:9" ht="30" customHeight="1">
      <c r="B58" s="31"/>
      <c r="C58" s="19" t="s">
        <v>5</v>
      </c>
      <c r="D58" s="19" t="s">
        <v>11</v>
      </c>
      <c r="E58" s="20">
        <v>241583</v>
      </c>
      <c r="F58" s="19" t="s">
        <v>186</v>
      </c>
      <c r="G58" s="19"/>
      <c r="H58" s="16">
        <v>576100</v>
      </c>
      <c r="I58" s="16">
        <v>576100</v>
      </c>
    </row>
    <row r="59" spans="1:9" ht="30" customHeight="1">
      <c r="B59" s="31"/>
      <c r="C59" s="19" t="s">
        <v>5</v>
      </c>
      <c r="D59" s="19" t="s">
        <v>11</v>
      </c>
      <c r="E59" s="20">
        <v>241611</v>
      </c>
      <c r="F59" s="19" t="s">
        <v>182</v>
      </c>
      <c r="G59" s="19"/>
      <c r="H59" s="16">
        <v>574500</v>
      </c>
      <c r="I59" s="16">
        <v>574500</v>
      </c>
    </row>
    <row r="60" spans="1:9" ht="30" customHeight="1">
      <c r="B60" s="31"/>
      <c r="C60" s="19" t="s">
        <v>5</v>
      </c>
      <c r="D60" s="19" t="s">
        <v>11</v>
      </c>
      <c r="E60" s="20">
        <v>241647</v>
      </c>
      <c r="F60" s="19" t="s">
        <v>182</v>
      </c>
      <c r="G60" s="19"/>
      <c r="H60" s="16">
        <v>573200</v>
      </c>
      <c r="I60" s="16">
        <v>573200</v>
      </c>
    </row>
    <row r="61" spans="1:9" ht="30" customHeight="1" thickBot="1">
      <c r="B61" s="31"/>
      <c r="C61" s="14" t="s">
        <v>5</v>
      </c>
      <c r="D61" s="14" t="s">
        <v>11</v>
      </c>
      <c r="E61" s="15">
        <v>241676</v>
      </c>
      <c r="F61" s="14" t="s">
        <v>182</v>
      </c>
      <c r="G61" s="14"/>
      <c r="H61" s="36">
        <v>570900</v>
      </c>
      <c r="I61" s="36">
        <v>570900</v>
      </c>
    </row>
    <row r="62" spans="1:9" ht="30" customHeight="1" thickBot="1">
      <c r="A62" s="138" t="s">
        <v>7</v>
      </c>
      <c r="B62" s="139"/>
      <c r="C62" s="139"/>
      <c r="D62" s="139"/>
      <c r="E62" s="139"/>
      <c r="F62" s="140"/>
      <c r="G62" s="82">
        <f>SUM(G50:G61)</f>
        <v>8400000</v>
      </c>
      <c r="H62" s="45">
        <v>7002700</v>
      </c>
      <c r="I62" s="46">
        <f>SUM(I50:I61)</f>
        <v>7002700</v>
      </c>
    </row>
    <row r="63" spans="1:9" ht="30" customHeight="1">
      <c r="A63" s="7">
        <v>11</v>
      </c>
      <c r="B63" s="31" t="s">
        <v>98</v>
      </c>
      <c r="C63" s="17" t="s">
        <v>5</v>
      </c>
      <c r="D63" s="17" t="s">
        <v>13</v>
      </c>
      <c r="E63" s="18">
        <v>241340</v>
      </c>
      <c r="F63" s="17" t="s">
        <v>183</v>
      </c>
      <c r="G63" s="80">
        <v>48000</v>
      </c>
      <c r="H63" s="44">
        <v>4000</v>
      </c>
      <c r="I63" s="44">
        <v>4000</v>
      </c>
    </row>
    <row r="64" spans="1:9" ht="41">
      <c r="A64" s="7"/>
      <c r="B64" s="31"/>
      <c r="C64" s="19" t="s">
        <v>5</v>
      </c>
      <c r="D64" s="19" t="s">
        <v>13</v>
      </c>
      <c r="E64" s="20">
        <v>241369</v>
      </c>
      <c r="F64" s="19" t="s">
        <v>183</v>
      </c>
      <c r="G64" s="19"/>
      <c r="H64" s="16">
        <v>4000</v>
      </c>
      <c r="I64" s="16">
        <v>4000</v>
      </c>
    </row>
    <row r="65" spans="1:9" ht="40.5" customHeight="1">
      <c r="A65" s="7"/>
      <c r="B65" s="31"/>
      <c r="C65" s="19" t="s">
        <v>5</v>
      </c>
      <c r="D65" s="19" t="s">
        <v>13</v>
      </c>
      <c r="E65" s="20">
        <v>241402</v>
      </c>
      <c r="F65" s="19" t="s">
        <v>183</v>
      </c>
      <c r="G65" s="19"/>
      <c r="H65" s="16">
        <v>4000</v>
      </c>
      <c r="I65" s="16">
        <v>4000</v>
      </c>
    </row>
    <row r="66" spans="1:9" ht="41">
      <c r="A66" s="7"/>
      <c r="B66" s="31"/>
      <c r="C66" s="19" t="s">
        <v>5</v>
      </c>
      <c r="D66" s="19" t="s">
        <v>13</v>
      </c>
      <c r="E66" s="20">
        <v>241431</v>
      </c>
      <c r="F66" s="19" t="s">
        <v>185</v>
      </c>
      <c r="G66" s="19"/>
      <c r="H66" s="16">
        <v>4000</v>
      </c>
      <c r="I66" s="16">
        <v>4000</v>
      </c>
    </row>
    <row r="67" spans="1:9" ht="33" customHeight="1">
      <c r="A67" s="7"/>
      <c r="B67" s="31"/>
      <c r="C67" s="19" t="s">
        <v>5</v>
      </c>
      <c r="D67" s="19" t="s">
        <v>13</v>
      </c>
      <c r="E67" s="20">
        <v>241465</v>
      </c>
      <c r="F67" s="19" t="s">
        <v>185</v>
      </c>
      <c r="G67" s="19"/>
      <c r="H67" s="16">
        <v>4000</v>
      </c>
      <c r="I67" s="16">
        <v>4000</v>
      </c>
    </row>
    <row r="68" spans="1:9" ht="41">
      <c r="A68" s="7"/>
      <c r="B68" s="31"/>
      <c r="C68" s="19" t="s">
        <v>5</v>
      </c>
      <c r="D68" s="19" t="s">
        <v>13</v>
      </c>
      <c r="E68" s="20">
        <v>241493</v>
      </c>
      <c r="F68" s="19" t="s">
        <v>185</v>
      </c>
      <c r="G68" s="19"/>
      <c r="H68" s="16">
        <v>4000</v>
      </c>
      <c r="I68" s="16">
        <v>4000</v>
      </c>
    </row>
    <row r="69" spans="1:9" ht="41">
      <c r="A69" s="7"/>
      <c r="B69" s="31"/>
      <c r="C69" s="19" t="s">
        <v>5</v>
      </c>
      <c r="D69" s="19" t="s">
        <v>13</v>
      </c>
      <c r="E69" s="20">
        <v>241522</v>
      </c>
      <c r="F69" s="19" t="s">
        <v>186</v>
      </c>
      <c r="G69" s="19"/>
      <c r="H69" s="16">
        <v>4000</v>
      </c>
      <c r="I69" s="16">
        <v>4000</v>
      </c>
    </row>
    <row r="70" spans="1:9" ht="41">
      <c r="A70" s="7"/>
      <c r="B70" s="31"/>
      <c r="C70" s="19" t="s">
        <v>5</v>
      </c>
      <c r="D70" s="19" t="s">
        <v>13</v>
      </c>
      <c r="E70" s="20">
        <v>241554</v>
      </c>
      <c r="F70" s="19" t="s">
        <v>186</v>
      </c>
      <c r="G70" s="19"/>
      <c r="H70" s="16">
        <v>4000</v>
      </c>
      <c r="I70" s="16">
        <v>4000</v>
      </c>
    </row>
    <row r="71" spans="1:9" ht="41">
      <c r="A71" s="7"/>
      <c r="B71" s="31"/>
      <c r="C71" s="19" t="s">
        <v>5</v>
      </c>
      <c r="D71" s="19" t="s">
        <v>13</v>
      </c>
      <c r="E71" s="20">
        <v>241583</v>
      </c>
      <c r="F71" s="19" t="s">
        <v>186</v>
      </c>
      <c r="G71" s="19"/>
      <c r="H71" s="16">
        <v>4000</v>
      </c>
      <c r="I71" s="16">
        <v>4000</v>
      </c>
    </row>
    <row r="72" spans="1:9" ht="41">
      <c r="A72" s="7"/>
      <c r="B72" s="31"/>
      <c r="C72" s="19" t="s">
        <v>5</v>
      </c>
      <c r="D72" s="19" t="s">
        <v>13</v>
      </c>
      <c r="E72" s="20">
        <v>241611</v>
      </c>
      <c r="F72" s="19" t="s">
        <v>182</v>
      </c>
      <c r="G72" s="19"/>
      <c r="H72" s="16">
        <v>4000</v>
      </c>
      <c r="I72" s="16">
        <v>4000</v>
      </c>
    </row>
    <row r="73" spans="1:9" ht="41">
      <c r="A73" s="7"/>
      <c r="B73" s="31"/>
      <c r="C73" s="19" t="s">
        <v>5</v>
      </c>
      <c r="D73" s="19" t="s">
        <v>13</v>
      </c>
      <c r="E73" s="20">
        <v>241647</v>
      </c>
      <c r="F73" s="19" t="s">
        <v>182</v>
      </c>
      <c r="G73" s="19"/>
      <c r="H73" s="16">
        <v>4000</v>
      </c>
      <c r="I73" s="16">
        <v>4000</v>
      </c>
    </row>
    <row r="74" spans="1:9" ht="41.5" thickBot="1">
      <c r="A74" s="7"/>
      <c r="B74" s="31"/>
      <c r="C74" s="14" t="s">
        <v>5</v>
      </c>
      <c r="D74" s="14" t="s">
        <v>13</v>
      </c>
      <c r="E74" s="15">
        <v>241676</v>
      </c>
      <c r="F74" s="14" t="s">
        <v>182</v>
      </c>
      <c r="G74" s="14"/>
      <c r="H74" s="36">
        <v>4000</v>
      </c>
      <c r="I74" s="36">
        <v>4000</v>
      </c>
    </row>
    <row r="75" spans="1:9" ht="21" thickBot="1">
      <c r="A75" s="141" t="s">
        <v>7</v>
      </c>
      <c r="B75" s="142"/>
      <c r="C75" s="142"/>
      <c r="D75" s="142"/>
      <c r="E75" s="142"/>
      <c r="F75" s="143"/>
      <c r="G75" s="81">
        <f>SUM(G63)</f>
        <v>48000</v>
      </c>
      <c r="H75" s="42">
        <v>48000</v>
      </c>
      <c r="I75" s="43">
        <f>SUM(I63:I74)</f>
        <v>48000</v>
      </c>
    </row>
    <row r="76" spans="1:9" ht="24.75" customHeight="1" thickBot="1">
      <c r="A76" s="1">
        <v>12</v>
      </c>
      <c r="B76" s="31" t="s">
        <v>99</v>
      </c>
      <c r="C76" s="39" t="s">
        <v>5</v>
      </c>
      <c r="D76" s="39" t="s">
        <v>14</v>
      </c>
      <c r="E76" s="40">
        <v>241409</v>
      </c>
      <c r="F76" s="39" t="s">
        <v>183</v>
      </c>
      <c r="G76" s="74">
        <v>75000</v>
      </c>
      <c r="H76" s="41">
        <v>5400</v>
      </c>
      <c r="I76" s="41">
        <v>5400</v>
      </c>
    </row>
    <row r="77" spans="1:9" ht="21" thickBot="1">
      <c r="A77" s="141" t="s">
        <v>7</v>
      </c>
      <c r="B77" s="142"/>
      <c r="C77" s="142"/>
      <c r="D77" s="142"/>
      <c r="E77" s="142"/>
      <c r="F77" s="143"/>
      <c r="G77" s="81">
        <f>SUM(G76)</f>
        <v>75000</v>
      </c>
      <c r="H77" s="42">
        <v>5400</v>
      </c>
      <c r="I77" s="43">
        <v>5400</v>
      </c>
    </row>
    <row r="78" spans="1:9" ht="41">
      <c r="A78" s="7">
        <v>13</v>
      </c>
      <c r="B78" s="31" t="s">
        <v>180</v>
      </c>
      <c r="C78" s="17" t="s">
        <v>5</v>
      </c>
      <c r="D78" s="64" t="s">
        <v>15</v>
      </c>
      <c r="E78" s="18">
        <v>241521</v>
      </c>
      <c r="F78" s="17" t="s">
        <v>185</v>
      </c>
      <c r="G78" s="80">
        <v>300000</v>
      </c>
      <c r="H78" s="44">
        <v>108700</v>
      </c>
      <c r="I78" s="44">
        <v>108700</v>
      </c>
    </row>
    <row r="79" spans="1:9" ht="41">
      <c r="A79" s="7"/>
      <c r="B79" s="31" t="s">
        <v>181</v>
      </c>
      <c r="C79" s="19" t="s">
        <v>5</v>
      </c>
      <c r="D79" s="62" t="s">
        <v>16</v>
      </c>
      <c r="E79" s="20">
        <v>241522</v>
      </c>
      <c r="F79" s="17" t="s">
        <v>185</v>
      </c>
      <c r="G79" s="19"/>
      <c r="H79" s="16">
        <v>6800</v>
      </c>
      <c r="I79" s="16">
        <v>6800</v>
      </c>
    </row>
    <row r="80" spans="1:9" ht="41">
      <c r="A80" s="7"/>
      <c r="B80" s="31"/>
      <c r="C80" s="19" t="s">
        <v>5</v>
      </c>
      <c r="D80" s="62" t="s">
        <v>17</v>
      </c>
      <c r="E80" s="20">
        <v>241522</v>
      </c>
      <c r="F80" s="17" t="s">
        <v>185</v>
      </c>
      <c r="G80" s="19"/>
      <c r="H80" s="16">
        <v>7574</v>
      </c>
      <c r="I80" s="16">
        <v>7574</v>
      </c>
    </row>
    <row r="81" spans="1:9" ht="41">
      <c r="A81" s="7"/>
      <c r="B81" s="31"/>
      <c r="C81" s="19" t="s">
        <v>5</v>
      </c>
      <c r="D81" s="62" t="s">
        <v>18</v>
      </c>
      <c r="E81" s="20">
        <v>241522</v>
      </c>
      <c r="F81" s="17" t="s">
        <v>185</v>
      </c>
      <c r="G81" s="19"/>
      <c r="H81" s="16">
        <v>4000</v>
      </c>
      <c r="I81" s="16">
        <v>4000</v>
      </c>
    </row>
    <row r="82" spans="1:9" ht="29.25" customHeight="1">
      <c r="A82" s="7"/>
      <c r="B82" s="31"/>
      <c r="C82" s="19" t="s">
        <v>5</v>
      </c>
      <c r="D82" s="62" t="s">
        <v>19</v>
      </c>
      <c r="E82" s="20">
        <v>241522</v>
      </c>
      <c r="F82" s="17" t="s">
        <v>185</v>
      </c>
      <c r="G82" s="19"/>
      <c r="H82" s="16">
        <v>23100</v>
      </c>
      <c r="I82" s="16">
        <v>23100</v>
      </c>
    </row>
    <row r="83" spans="1:9" ht="41">
      <c r="A83" s="7"/>
      <c r="B83" s="31"/>
      <c r="C83" s="19" t="s">
        <v>5</v>
      </c>
      <c r="D83" s="62" t="s">
        <v>20</v>
      </c>
      <c r="E83" s="20">
        <v>241522</v>
      </c>
      <c r="F83" s="17" t="s">
        <v>185</v>
      </c>
      <c r="G83" s="19"/>
      <c r="H83" s="16">
        <v>8800</v>
      </c>
      <c r="I83" s="16">
        <v>8800</v>
      </c>
    </row>
    <row r="84" spans="1:9" ht="41">
      <c r="A84" s="7"/>
      <c r="B84" s="31"/>
      <c r="C84" s="19" t="s">
        <v>5</v>
      </c>
      <c r="D84" s="62" t="s">
        <v>21</v>
      </c>
      <c r="E84" s="20">
        <v>241522</v>
      </c>
      <c r="F84" s="17" t="s">
        <v>185</v>
      </c>
      <c r="G84" s="19"/>
      <c r="H84" s="16">
        <v>1600</v>
      </c>
      <c r="I84" s="16">
        <v>1600</v>
      </c>
    </row>
    <row r="85" spans="1:9" ht="41">
      <c r="A85" s="7"/>
      <c r="B85" s="31"/>
      <c r="C85" s="19" t="s">
        <v>5</v>
      </c>
      <c r="D85" s="62" t="s">
        <v>14</v>
      </c>
      <c r="E85" s="20">
        <v>241526</v>
      </c>
      <c r="F85" s="17" t="s">
        <v>185</v>
      </c>
      <c r="G85" s="19"/>
      <c r="H85" s="16">
        <v>110330</v>
      </c>
      <c r="I85" s="16">
        <v>110330</v>
      </c>
    </row>
    <row r="86" spans="1:9" ht="41">
      <c r="A86" s="7"/>
      <c r="B86" s="31"/>
      <c r="C86" s="19" t="s">
        <v>5</v>
      </c>
      <c r="D86" s="62" t="s">
        <v>22</v>
      </c>
      <c r="E86" s="20">
        <v>241526</v>
      </c>
      <c r="F86" s="17" t="s">
        <v>185</v>
      </c>
      <c r="G86" s="19"/>
      <c r="H86" s="16">
        <v>8160</v>
      </c>
      <c r="I86" s="16">
        <v>8160</v>
      </c>
    </row>
    <row r="87" spans="1:9" ht="41.5" thickBot="1">
      <c r="A87" s="7"/>
      <c r="B87" s="31"/>
      <c r="C87" s="14" t="s">
        <v>5</v>
      </c>
      <c r="D87" s="63" t="s">
        <v>23</v>
      </c>
      <c r="E87" s="15">
        <v>241528</v>
      </c>
      <c r="F87" s="17" t="s">
        <v>185</v>
      </c>
      <c r="G87" s="14"/>
      <c r="H87" s="36">
        <v>7208</v>
      </c>
      <c r="I87" s="36">
        <v>7208</v>
      </c>
    </row>
    <row r="88" spans="1:9" ht="21" thickBot="1">
      <c r="A88" s="141" t="s">
        <v>7</v>
      </c>
      <c r="B88" s="142"/>
      <c r="C88" s="142"/>
      <c r="D88" s="142"/>
      <c r="E88" s="142"/>
      <c r="F88" s="143"/>
      <c r="G88" s="81">
        <f>SUM(G78)</f>
        <v>300000</v>
      </c>
      <c r="H88" s="42">
        <v>286272</v>
      </c>
      <c r="I88" s="43">
        <f>SUM(I78:I87)</f>
        <v>286272</v>
      </c>
    </row>
    <row r="89" spans="1:9" ht="50.25" customHeight="1" thickBot="1">
      <c r="A89" s="1">
        <v>14</v>
      </c>
      <c r="B89" s="31" t="s">
        <v>175</v>
      </c>
      <c r="C89" s="39" t="s">
        <v>24</v>
      </c>
      <c r="D89" s="39" t="s">
        <v>173</v>
      </c>
      <c r="E89" s="40">
        <v>241458</v>
      </c>
      <c r="F89" s="39" t="s">
        <v>185</v>
      </c>
      <c r="G89" s="83">
        <v>80000</v>
      </c>
      <c r="H89" s="41">
        <v>80000</v>
      </c>
      <c r="I89" s="68">
        <v>80000</v>
      </c>
    </row>
    <row r="90" spans="1:9" ht="21" thickBot="1">
      <c r="A90" s="132" t="s">
        <v>7</v>
      </c>
      <c r="B90" s="133"/>
      <c r="C90" s="133"/>
      <c r="D90" s="133"/>
      <c r="E90" s="133"/>
      <c r="F90" s="134"/>
      <c r="G90" s="84">
        <f>SUM(G89)</f>
        <v>80000</v>
      </c>
      <c r="H90" s="38">
        <v>80000</v>
      </c>
      <c r="I90" s="38">
        <f>SUM(I89)</f>
        <v>80000</v>
      </c>
    </row>
    <row r="91" spans="1:9">
      <c r="A91" s="69"/>
      <c r="B91" s="69"/>
      <c r="C91" s="69"/>
      <c r="D91" s="69"/>
      <c r="E91" s="69"/>
      <c r="F91" s="69"/>
      <c r="G91" s="69"/>
      <c r="H91" s="70"/>
      <c r="I91" s="70"/>
    </row>
    <row r="92" spans="1:9">
      <c r="A92" s="69"/>
      <c r="B92" s="69"/>
      <c r="C92" s="69"/>
      <c r="D92" s="69"/>
      <c r="E92" s="69"/>
      <c r="F92" s="69"/>
      <c r="G92" s="69"/>
      <c r="H92" s="70"/>
      <c r="I92" s="70"/>
    </row>
    <row r="93" spans="1:9">
      <c r="A93" s="131" t="s">
        <v>9</v>
      </c>
      <c r="B93" s="131"/>
      <c r="C93" s="131"/>
      <c r="D93" s="131"/>
      <c r="E93" s="131"/>
      <c r="F93" s="131"/>
      <c r="G93" s="131"/>
      <c r="H93" s="131"/>
    </row>
    <row r="94" spans="1:9" ht="61.5">
      <c r="A94" s="8">
        <v>20</v>
      </c>
      <c r="B94" s="26" t="s">
        <v>147</v>
      </c>
      <c r="C94" s="19" t="s">
        <v>24</v>
      </c>
      <c r="D94" s="19" t="s">
        <v>28</v>
      </c>
      <c r="E94" s="20">
        <v>241687</v>
      </c>
      <c r="F94" s="19" t="s">
        <v>182</v>
      </c>
      <c r="G94" s="16">
        <v>6050</v>
      </c>
      <c r="H94" s="16">
        <v>6050</v>
      </c>
      <c r="I94" s="16">
        <v>6050</v>
      </c>
    </row>
    <row r="95" spans="1:9">
      <c r="A95" s="37"/>
      <c r="B95" s="126" t="s">
        <v>7</v>
      </c>
      <c r="C95" s="126"/>
      <c r="D95" s="126"/>
      <c r="E95" s="126"/>
      <c r="F95" s="127"/>
      <c r="G95" s="85">
        <f>SUM(G94)</f>
        <v>6050</v>
      </c>
      <c r="H95" s="21">
        <v>6050</v>
      </c>
      <c r="I95" s="21">
        <v>6050</v>
      </c>
    </row>
    <row r="96" spans="1:9" ht="61.5">
      <c r="A96" s="1">
        <v>21</v>
      </c>
      <c r="B96" s="28" t="s">
        <v>152</v>
      </c>
      <c r="C96" s="19" t="s">
        <v>24</v>
      </c>
      <c r="D96" s="19" t="s">
        <v>29</v>
      </c>
      <c r="E96" s="20">
        <v>241687</v>
      </c>
      <c r="F96" s="19" t="s">
        <v>182</v>
      </c>
      <c r="G96" s="16">
        <v>6470</v>
      </c>
      <c r="H96" s="16">
        <v>6470</v>
      </c>
      <c r="I96" s="16">
        <v>6470</v>
      </c>
    </row>
    <row r="97" spans="1:9">
      <c r="A97" s="37"/>
      <c r="B97" s="126" t="s">
        <v>7</v>
      </c>
      <c r="C97" s="126"/>
      <c r="D97" s="126"/>
      <c r="E97" s="126"/>
      <c r="F97" s="127"/>
      <c r="G97" s="85">
        <f>SUM(G96)</f>
        <v>6470</v>
      </c>
      <c r="H97" s="21">
        <v>6470</v>
      </c>
      <c r="I97" s="21">
        <v>6470</v>
      </c>
    </row>
    <row r="98" spans="1:9" ht="61.5">
      <c r="A98" s="11">
        <v>22</v>
      </c>
      <c r="B98" s="26" t="s">
        <v>145</v>
      </c>
      <c r="C98" s="19" t="s">
        <v>24</v>
      </c>
      <c r="D98" s="19" t="s">
        <v>30</v>
      </c>
      <c r="E98" s="20">
        <v>241687</v>
      </c>
      <c r="F98" s="19" t="s">
        <v>182</v>
      </c>
      <c r="G98" s="16">
        <v>7480</v>
      </c>
      <c r="H98" s="16">
        <v>7480</v>
      </c>
      <c r="I98" s="16">
        <v>7480</v>
      </c>
    </row>
    <row r="99" spans="1:9">
      <c r="A99" s="37"/>
      <c r="B99" s="126" t="s">
        <v>7</v>
      </c>
      <c r="C99" s="126"/>
      <c r="D99" s="126"/>
      <c r="E99" s="126"/>
      <c r="F99" s="127"/>
      <c r="G99" s="85">
        <f>SUM(G98)</f>
        <v>7480</v>
      </c>
      <c r="H99" s="21">
        <v>7480</v>
      </c>
      <c r="I99" s="21">
        <v>7480</v>
      </c>
    </row>
    <row r="100" spans="1:9" ht="61.5">
      <c r="A100" s="11">
        <v>23</v>
      </c>
      <c r="B100" s="26" t="s">
        <v>148</v>
      </c>
      <c r="C100" s="19" t="s">
        <v>24</v>
      </c>
      <c r="D100" s="19" t="s">
        <v>31</v>
      </c>
      <c r="E100" s="20">
        <v>241586</v>
      </c>
      <c r="F100" s="19" t="s">
        <v>186</v>
      </c>
      <c r="G100" s="16">
        <v>6900</v>
      </c>
      <c r="H100" s="16">
        <v>6900</v>
      </c>
      <c r="I100" s="16">
        <v>6900</v>
      </c>
    </row>
    <row r="101" spans="1:9">
      <c r="A101" s="37"/>
      <c r="B101" s="126" t="s">
        <v>7</v>
      </c>
      <c r="C101" s="126"/>
      <c r="D101" s="126"/>
      <c r="E101" s="126"/>
      <c r="F101" s="127"/>
      <c r="G101" s="85">
        <f>SUM(G100)</f>
        <v>6900</v>
      </c>
      <c r="H101" s="21">
        <v>6900</v>
      </c>
      <c r="I101" s="21">
        <v>6900</v>
      </c>
    </row>
    <row r="102" spans="1:9" ht="61.5">
      <c r="A102" s="8">
        <v>17</v>
      </c>
      <c r="B102" s="26" t="s">
        <v>145</v>
      </c>
      <c r="C102" s="19" t="s">
        <v>24</v>
      </c>
      <c r="D102" s="27" t="s">
        <v>27</v>
      </c>
      <c r="E102" s="20">
        <v>241586</v>
      </c>
      <c r="F102" s="19" t="s">
        <v>186</v>
      </c>
      <c r="G102" s="16">
        <v>7000</v>
      </c>
      <c r="H102" s="16">
        <v>7000</v>
      </c>
      <c r="I102" s="16">
        <v>7000</v>
      </c>
    </row>
    <row r="103" spans="1:9">
      <c r="A103" s="56"/>
      <c r="B103" s="126" t="s">
        <v>7</v>
      </c>
      <c r="C103" s="126"/>
      <c r="D103" s="126"/>
      <c r="E103" s="126"/>
      <c r="F103" s="127"/>
      <c r="G103" s="85">
        <f>SUM(G102)</f>
        <v>7000</v>
      </c>
      <c r="H103" s="21">
        <v>7000</v>
      </c>
      <c r="I103" s="21">
        <v>7000</v>
      </c>
    </row>
    <row r="104" spans="1:9" ht="41">
      <c r="A104" s="11">
        <v>24</v>
      </c>
      <c r="B104" s="26" t="s">
        <v>149</v>
      </c>
      <c r="C104" s="19" t="s">
        <v>24</v>
      </c>
      <c r="D104" s="19" t="s">
        <v>32</v>
      </c>
      <c r="E104" s="20">
        <v>241586</v>
      </c>
      <c r="F104" s="19" t="s">
        <v>186</v>
      </c>
      <c r="G104" s="16">
        <v>6100</v>
      </c>
      <c r="H104" s="16">
        <v>6100</v>
      </c>
      <c r="I104" s="16">
        <v>6100</v>
      </c>
    </row>
    <row r="105" spans="1:9">
      <c r="A105" s="37"/>
      <c r="B105" s="126" t="s">
        <v>7</v>
      </c>
      <c r="C105" s="126"/>
      <c r="D105" s="126"/>
      <c r="E105" s="126"/>
      <c r="F105" s="127"/>
      <c r="G105" s="85">
        <f>SUM(G104)</f>
        <v>6100</v>
      </c>
      <c r="H105" s="21">
        <v>6100</v>
      </c>
      <c r="I105" s="21">
        <v>6100</v>
      </c>
    </row>
    <row r="106" spans="1:9" ht="61.5">
      <c r="A106" s="11">
        <v>25</v>
      </c>
      <c r="B106" s="26" t="s">
        <v>172</v>
      </c>
      <c r="C106" s="19" t="s">
        <v>24</v>
      </c>
      <c r="D106" s="19" t="s">
        <v>33</v>
      </c>
      <c r="E106" s="20">
        <v>241586</v>
      </c>
      <c r="F106" s="19" t="s">
        <v>186</v>
      </c>
      <c r="G106" s="16">
        <v>7000</v>
      </c>
      <c r="H106" s="16">
        <v>7000</v>
      </c>
      <c r="I106" s="16">
        <v>7000</v>
      </c>
    </row>
    <row r="107" spans="1:9">
      <c r="A107" s="37"/>
      <c r="B107" s="126" t="s">
        <v>7</v>
      </c>
      <c r="C107" s="126"/>
      <c r="D107" s="126"/>
      <c r="E107" s="126"/>
      <c r="F107" s="127"/>
      <c r="G107" s="85">
        <f>SUM(G106)</f>
        <v>7000</v>
      </c>
      <c r="H107" s="21">
        <v>7000</v>
      </c>
      <c r="I107" s="21">
        <v>7000</v>
      </c>
    </row>
    <row r="108" spans="1:9" ht="61.5">
      <c r="A108" s="11">
        <v>26</v>
      </c>
      <c r="B108" s="26" t="s">
        <v>149</v>
      </c>
      <c r="C108" s="19" t="s">
        <v>24</v>
      </c>
      <c r="D108" s="19" t="s">
        <v>33</v>
      </c>
      <c r="E108" s="20">
        <v>241586</v>
      </c>
      <c r="F108" s="19" t="s">
        <v>186</v>
      </c>
      <c r="G108" s="16">
        <v>5530</v>
      </c>
      <c r="H108" s="16">
        <v>5530</v>
      </c>
      <c r="I108" s="16">
        <v>5530</v>
      </c>
    </row>
    <row r="109" spans="1:9">
      <c r="A109" s="9"/>
      <c r="B109" s="126" t="s">
        <v>7</v>
      </c>
      <c r="C109" s="126"/>
      <c r="D109" s="126"/>
      <c r="E109" s="126"/>
      <c r="F109" s="127"/>
      <c r="G109" s="85">
        <f>SUM(G108)</f>
        <v>5530</v>
      </c>
      <c r="H109" s="21">
        <v>5530</v>
      </c>
      <c r="I109" s="21">
        <v>5530</v>
      </c>
    </row>
    <row r="110" spans="1:9" ht="61.5">
      <c r="A110" s="11">
        <v>27</v>
      </c>
      <c r="B110" s="26" t="s">
        <v>153</v>
      </c>
      <c r="C110" s="19" t="s">
        <v>24</v>
      </c>
      <c r="D110" s="19" t="s">
        <v>33</v>
      </c>
      <c r="E110" s="20">
        <v>241586</v>
      </c>
      <c r="F110" s="19" t="s">
        <v>186</v>
      </c>
      <c r="G110" s="16">
        <v>6350</v>
      </c>
      <c r="H110" s="16">
        <v>6350</v>
      </c>
      <c r="I110" s="16">
        <v>6350</v>
      </c>
    </row>
    <row r="111" spans="1:9">
      <c r="A111" s="37"/>
      <c r="B111" s="126" t="s">
        <v>7</v>
      </c>
      <c r="C111" s="126"/>
      <c r="D111" s="126"/>
      <c r="E111" s="126"/>
      <c r="F111" s="127"/>
      <c r="G111" s="85">
        <f>SUM(G110)</f>
        <v>6350</v>
      </c>
      <c r="H111" s="21">
        <v>6350</v>
      </c>
      <c r="I111" s="21">
        <v>6350</v>
      </c>
    </row>
    <row r="112" spans="1:9" ht="61.5">
      <c r="A112" s="11">
        <v>28</v>
      </c>
      <c r="B112" s="26" t="s">
        <v>34</v>
      </c>
      <c r="C112" s="19" t="s">
        <v>24</v>
      </c>
      <c r="D112" s="19" t="s">
        <v>35</v>
      </c>
      <c r="E112" s="20">
        <v>241586</v>
      </c>
      <c r="F112" s="19" t="s">
        <v>186</v>
      </c>
      <c r="G112" s="16">
        <v>4980</v>
      </c>
      <c r="H112" s="16">
        <v>4980</v>
      </c>
      <c r="I112" s="16">
        <v>4980</v>
      </c>
    </row>
    <row r="113" spans="1:9">
      <c r="A113" s="37"/>
      <c r="B113" s="126" t="s">
        <v>7</v>
      </c>
      <c r="C113" s="126"/>
      <c r="D113" s="126"/>
      <c r="E113" s="126"/>
      <c r="F113" s="127"/>
      <c r="G113" s="85">
        <f>SUM(G112)</f>
        <v>4980</v>
      </c>
      <c r="H113" s="21">
        <v>4980</v>
      </c>
      <c r="I113" s="21">
        <v>4980</v>
      </c>
    </row>
    <row r="114" spans="1:9" ht="61.5">
      <c r="A114" s="11">
        <v>29</v>
      </c>
      <c r="B114" s="26" t="s">
        <v>154</v>
      </c>
      <c r="C114" s="19" t="s">
        <v>24</v>
      </c>
      <c r="D114" s="19" t="s">
        <v>36</v>
      </c>
      <c r="E114" s="20">
        <v>241586</v>
      </c>
      <c r="F114" s="19" t="s">
        <v>186</v>
      </c>
      <c r="G114" s="16">
        <v>6420</v>
      </c>
      <c r="H114" s="16">
        <v>6420</v>
      </c>
      <c r="I114" s="16">
        <v>6420</v>
      </c>
    </row>
    <row r="115" spans="1:9">
      <c r="A115" s="37"/>
      <c r="B115" s="126" t="s">
        <v>7</v>
      </c>
      <c r="C115" s="126"/>
      <c r="D115" s="126"/>
      <c r="E115" s="126"/>
      <c r="F115" s="127"/>
      <c r="G115" s="85">
        <f>SUM(G114)</f>
        <v>6420</v>
      </c>
      <c r="H115" s="21">
        <v>6420</v>
      </c>
      <c r="I115" s="21">
        <v>6420</v>
      </c>
    </row>
    <row r="116" spans="1:9" ht="61.5">
      <c r="A116" s="11">
        <v>30</v>
      </c>
      <c r="B116" s="26" t="s">
        <v>150</v>
      </c>
      <c r="C116" s="19" t="s">
        <v>24</v>
      </c>
      <c r="D116" s="19" t="s">
        <v>37</v>
      </c>
      <c r="E116" s="20">
        <v>241586</v>
      </c>
      <c r="F116" s="19" t="s">
        <v>186</v>
      </c>
      <c r="G116" s="16">
        <v>8600</v>
      </c>
      <c r="H116" s="16">
        <v>8600</v>
      </c>
      <c r="I116" s="16">
        <v>8600</v>
      </c>
    </row>
    <row r="117" spans="1:9">
      <c r="A117" s="37"/>
      <c r="B117" s="126" t="s">
        <v>7</v>
      </c>
      <c r="C117" s="126"/>
      <c r="D117" s="126"/>
      <c r="E117" s="126"/>
      <c r="F117" s="127"/>
      <c r="G117" s="85">
        <f>SUM(G116)</f>
        <v>8600</v>
      </c>
      <c r="H117" s="21">
        <v>8600</v>
      </c>
      <c r="I117" s="21">
        <v>8600</v>
      </c>
    </row>
    <row r="118" spans="1:9" ht="41">
      <c r="A118" s="11">
        <v>31</v>
      </c>
      <c r="B118" s="58" t="s">
        <v>145</v>
      </c>
      <c r="C118" s="59" t="s">
        <v>24</v>
      </c>
      <c r="D118" s="59" t="s">
        <v>38</v>
      </c>
      <c r="E118" s="60">
        <v>241586</v>
      </c>
      <c r="F118" s="19" t="s">
        <v>186</v>
      </c>
      <c r="G118" s="16">
        <v>7990</v>
      </c>
      <c r="H118" s="16">
        <v>7990</v>
      </c>
      <c r="I118" s="16">
        <v>7990</v>
      </c>
    </row>
    <row r="119" spans="1:9">
      <c r="A119" s="37"/>
      <c r="B119" s="126" t="s">
        <v>7</v>
      </c>
      <c r="C119" s="126"/>
      <c r="D119" s="126"/>
      <c r="E119" s="126"/>
      <c r="F119" s="127"/>
      <c r="G119" s="85">
        <f>SUM(G118)</f>
        <v>7990</v>
      </c>
      <c r="H119" s="21">
        <v>7990</v>
      </c>
      <c r="I119" s="21">
        <v>7990</v>
      </c>
    </row>
    <row r="120" spans="1:9" ht="61.5">
      <c r="A120" s="11">
        <v>32</v>
      </c>
      <c r="B120" s="26" t="s">
        <v>148</v>
      </c>
      <c r="C120" s="19" t="s">
        <v>24</v>
      </c>
      <c r="D120" s="19" t="s">
        <v>39</v>
      </c>
      <c r="E120" s="20">
        <v>241586</v>
      </c>
      <c r="F120" s="19" t="s">
        <v>186</v>
      </c>
      <c r="G120" s="16">
        <v>4020</v>
      </c>
      <c r="H120" s="16">
        <v>4020</v>
      </c>
      <c r="I120" s="16">
        <v>4020</v>
      </c>
    </row>
    <row r="121" spans="1:9">
      <c r="A121" s="37"/>
      <c r="B121" s="126" t="s">
        <v>7</v>
      </c>
      <c r="C121" s="126"/>
      <c r="D121" s="126"/>
      <c r="E121" s="126"/>
      <c r="F121" s="127"/>
      <c r="G121" s="85">
        <f>SUM(G120)</f>
        <v>4020</v>
      </c>
      <c r="H121" s="21">
        <v>4020</v>
      </c>
      <c r="I121" s="21">
        <v>4020</v>
      </c>
    </row>
    <row r="122" spans="1:9" ht="61.5">
      <c r="A122" s="11">
        <v>33</v>
      </c>
      <c r="B122" s="26" t="s">
        <v>155</v>
      </c>
      <c r="C122" s="19" t="s">
        <v>24</v>
      </c>
      <c r="D122" s="19" t="s">
        <v>39</v>
      </c>
      <c r="E122" s="20">
        <v>241586</v>
      </c>
      <c r="F122" s="19" t="s">
        <v>186</v>
      </c>
      <c r="G122" s="16">
        <v>7990</v>
      </c>
      <c r="H122" s="16">
        <v>7990</v>
      </c>
      <c r="I122" s="16">
        <v>7990</v>
      </c>
    </row>
    <row r="123" spans="1:9">
      <c r="A123" s="37"/>
      <c r="B123" s="126" t="s">
        <v>7</v>
      </c>
      <c r="C123" s="126"/>
      <c r="D123" s="126"/>
      <c r="E123" s="126"/>
      <c r="F123" s="127"/>
      <c r="G123" s="85">
        <f>SUM(G122)</f>
        <v>7990</v>
      </c>
      <c r="H123" s="21">
        <v>7990</v>
      </c>
      <c r="I123" s="21">
        <v>7990</v>
      </c>
    </row>
    <row r="124" spans="1:9" ht="61.5">
      <c r="A124" s="11">
        <v>34</v>
      </c>
      <c r="B124" s="26" t="s">
        <v>151</v>
      </c>
      <c r="C124" s="19" t="s">
        <v>24</v>
      </c>
      <c r="D124" s="19" t="s">
        <v>40</v>
      </c>
      <c r="E124" s="20">
        <v>241687</v>
      </c>
      <c r="F124" s="19" t="s">
        <v>186</v>
      </c>
      <c r="G124" s="16">
        <v>5070</v>
      </c>
      <c r="H124" s="16">
        <v>5070</v>
      </c>
      <c r="I124" s="16">
        <v>5070</v>
      </c>
    </row>
    <row r="125" spans="1:9">
      <c r="A125" s="37"/>
      <c r="B125" s="126" t="s">
        <v>7</v>
      </c>
      <c r="C125" s="126"/>
      <c r="D125" s="126"/>
      <c r="E125" s="126"/>
      <c r="F125" s="127"/>
      <c r="G125" s="85">
        <f>SUM(G124)</f>
        <v>5070</v>
      </c>
      <c r="H125" s="21">
        <v>5070</v>
      </c>
      <c r="I125" s="21">
        <v>5070</v>
      </c>
    </row>
    <row r="126" spans="1:9" ht="61.5">
      <c r="A126" s="11">
        <v>35</v>
      </c>
      <c r="B126" s="26" t="s">
        <v>145</v>
      </c>
      <c r="C126" s="19" t="s">
        <v>24</v>
      </c>
      <c r="D126" s="19" t="s">
        <v>41</v>
      </c>
      <c r="E126" s="20">
        <v>241586</v>
      </c>
      <c r="F126" s="19" t="s">
        <v>186</v>
      </c>
      <c r="G126" s="16">
        <v>7680</v>
      </c>
      <c r="H126" s="16">
        <v>7680</v>
      </c>
      <c r="I126" s="16">
        <v>7680</v>
      </c>
    </row>
    <row r="127" spans="1:9">
      <c r="A127" s="37"/>
      <c r="B127" s="126" t="s">
        <v>7</v>
      </c>
      <c r="C127" s="126"/>
      <c r="D127" s="126"/>
      <c r="E127" s="126"/>
      <c r="F127" s="127"/>
      <c r="G127" s="85">
        <f>SUM(G126)</f>
        <v>7680</v>
      </c>
      <c r="H127" s="21">
        <v>7680</v>
      </c>
      <c r="I127" s="21">
        <v>7680</v>
      </c>
    </row>
    <row r="128" spans="1:9" ht="61.5">
      <c r="A128" s="11">
        <v>36</v>
      </c>
      <c r="B128" s="26" t="s">
        <v>148</v>
      </c>
      <c r="C128" s="19" t="s">
        <v>24</v>
      </c>
      <c r="D128" s="19" t="s">
        <v>42</v>
      </c>
      <c r="E128" s="20">
        <v>241586</v>
      </c>
      <c r="F128" s="19" t="s">
        <v>186</v>
      </c>
      <c r="G128" s="16">
        <v>7250</v>
      </c>
      <c r="H128" s="16">
        <v>7250</v>
      </c>
      <c r="I128" s="16">
        <v>7250</v>
      </c>
    </row>
    <row r="129" spans="1:9">
      <c r="A129" s="37"/>
      <c r="B129" s="126" t="s">
        <v>7</v>
      </c>
      <c r="C129" s="126"/>
      <c r="D129" s="126"/>
      <c r="E129" s="126"/>
      <c r="F129" s="127"/>
      <c r="G129" s="85">
        <f>SUM(G128)</f>
        <v>7250</v>
      </c>
      <c r="H129" s="21">
        <v>7250</v>
      </c>
      <c r="I129" s="21">
        <v>7250</v>
      </c>
    </row>
    <row r="130" spans="1:9" ht="61.5">
      <c r="A130" s="11">
        <v>37</v>
      </c>
      <c r="B130" s="26" t="s">
        <v>156</v>
      </c>
      <c r="C130" s="19" t="s">
        <v>24</v>
      </c>
      <c r="D130" s="19" t="s">
        <v>43</v>
      </c>
      <c r="E130" s="20">
        <v>241586</v>
      </c>
      <c r="F130" s="19" t="s">
        <v>186</v>
      </c>
      <c r="G130" s="16">
        <v>7350</v>
      </c>
      <c r="H130" s="16">
        <v>7350</v>
      </c>
      <c r="I130" s="16">
        <v>7350</v>
      </c>
    </row>
    <row r="131" spans="1:9">
      <c r="A131" s="37"/>
      <c r="B131" s="126" t="s">
        <v>7</v>
      </c>
      <c r="C131" s="126"/>
      <c r="D131" s="126"/>
      <c r="E131" s="126"/>
      <c r="F131" s="127"/>
      <c r="G131" s="85">
        <f>SUM(G130)</f>
        <v>7350</v>
      </c>
      <c r="H131" s="21">
        <v>7350</v>
      </c>
      <c r="I131" s="21">
        <v>7350</v>
      </c>
    </row>
    <row r="132" spans="1:9" ht="61.5">
      <c r="A132" s="11">
        <v>38</v>
      </c>
      <c r="B132" s="26" t="s">
        <v>148</v>
      </c>
      <c r="C132" s="19" t="s">
        <v>24</v>
      </c>
      <c r="D132" s="19" t="s">
        <v>44</v>
      </c>
      <c r="E132" s="20">
        <v>241586</v>
      </c>
      <c r="F132" s="19" t="s">
        <v>186</v>
      </c>
      <c r="G132" s="16">
        <v>7525</v>
      </c>
      <c r="H132" s="16">
        <v>7525</v>
      </c>
      <c r="I132" s="16">
        <v>7525</v>
      </c>
    </row>
    <row r="133" spans="1:9">
      <c r="A133" s="37"/>
      <c r="B133" s="126" t="s">
        <v>7</v>
      </c>
      <c r="C133" s="126"/>
      <c r="D133" s="126"/>
      <c r="E133" s="126"/>
      <c r="F133" s="127"/>
      <c r="G133" s="21">
        <f>SUM(G132)</f>
        <v>7525</v>
      </c>
      <c r="H133" s="21">
        <v>7525</v>
      </c>
      <c r="I133" s="21">
        <v>7525</v>
      </c>
    </row>
    <row r="134" spans="1:9" ht="61.5">
      <c r="A134" s="11">
        <v>39</v>
      </c>
      <c r="B134" s="26" t="s">
        <v>145</v>
      </c>
      <c r="C134" s="19" t="s">
        <v>24</v>
      </c>
      <c r="D134" s="19" t="s">
        <v>45</v>
      </c>
      <c r="E134" s="20">
        <v>241586</v>
      </c>
      <c r="F134" s="19" t="s">
        <v>186</v>
      </c>
      <c r="G134" s="16">
        <v>5125</v>
      </c>
      <c r="H134" s="16">
        <v>5125</v>
      </c>
      <c r="I134" s="16">
        <v>5125</v>
      </c>
    </row>
    <row r="135" spans="1:9">
      <c r="A135" s="37"/>
      <c r="B135" s="126" t="s">
        <v>7</v>
      </c>
      <c r="C135" s="126"/>
      <c r="D135" s="126"/>
      <c r="E135" s="126"/>
      <c r="F135" s="127"/>
      <c r="G135" s="85">
        <f>SUM(G134)</f>
        <v>5125</v>
      </c>
      <c r="H135" s="21">
        <v>5125</v>
      </c>
      <c r="I135" s="21">
        <v>5125</v>
      </c>
    </row>
    <row r="136" spans="1:9" ht="61.5">
      <c r="A136" s="11">
        <v>40</v>
      </c>
      <c r="B136" s="26" t="s">
        <v>147</v>
      </c>
      <c r="C136" s="19" t="s">
        <v>24</v>
      </c>
      <c r="D136" s="19" t="s">
        <v>46</v>
      </c>
      <c r="E136" s="20">
        <v>241586</v>
      </c>
      <c r="F136" s="19" t="s">
        <v>186</v>
      </c>
      <c r="G136" s="16">
        <v>9650</v>
      </c>
      <c r="H136" s="16">
        <v>9650</v>
      </c>
      <c r="I136" s="16">
        <v>9650</v>
      </c>
    </row>
    <row r="137" spans="1:9">
      <c r="A137" s="37"/>
      <c r="B137" s="126" t="s">
        <v>7</v>
      </c>
      <c r="C137" s="126"/>
      <c r="D137" s="126"/>
      <c r="E137" s="126"/>
      <c r="F137" s="127"/>
      <c r="G137" s="85">
        <f>SUM(G136)</f>
        <v>9650</v>
      </c>
      <c r="H137" s="21">
        <v>9650</v>
      </c>
      <c r="I137" s="21">
        <v>9650</v>
      </c>
    </row>
    <row r="138" spans="1:9" ht="41">
      <c r="A138" s="11">
        <v>41</v>
      </c>
      <c r="B138" s="26" t="s">
        <v>157</v>
      </c>
      <c r="C138" s="19" t="s">
        <v>24</v>
      </c>
      <c r="D138" s="19" t="s">
        <v>46</v>
      </c>
      <c r="E138" s="20">
        <v>241586</v>
      </c>
      <c r="F138" s="19" t="s">
        <v>186</v>
      </c>
      <c r="G138" s="16">
        <v>6500</v>
      </c>
      <c r="H138" s="16">
        <v>6500</v>
      </c>
      <c r="I138" s="16">
        <v>6500</v>
      </c>
    </row>
    <row r="139" spans="1:9">
      <c r="A139" s="37"/>
      <c r="B139" s="126" t="s">
        <v>7</v>
      </c>
      <c r="C139" s="126"/>
      <c r="D139" s="126"/>
      <c r="E139" s="126"/>
      <c r="F139" s="127"/>
      <c r="G139" s="85">
        <f>SUM(G138)</f>
        <v>6500</v>
      </c>
      <c r="H139" s="21">
        <v>6500</v>
      </c>
      <c r="I139" s="21">
        <v>6500</v>
      </c>
    </row>
    <row r="140" spans="1:9" ht="82">
      <c r="A140" s="11">
        <v>42</v>
      </c>
      <c r="B140" s="26" t="s">
        <v>158</v>
      </c>
      <c r="C140" s="19" t="s">
        <v>24</v>
      </c>
      <c r="D140" s="19" t="s">
        <v>47</v>
      </c>
      <c r="E140" s="20">
        <v>241586</v>
      </c>
      <c r="F140" s="19" t="s">
        <v>186</v>
      </c>
      <c r="G140" s="16">
        <v>3850</v>
      </c>
      <c r="H140" s="16">
        <v>3850</v>
      </c>
      <c r="I140" s="16">
        <v>3850</v>
      </c>
    </row>
    <row r="141" spans="1:9">
      <c r="A141" s="37"/>
      <c r="B141" s="126" t="s">
        <v>7</v>
      </c>
      <c r="C141" s="126"/>
      <c r="D141" s="126"/>
      <c r="E141" s="126"/>
      <c r="F141" s="127"/>
      <c r="G141" s="85">
        <f>SUM(G140)</f>
        <v>3850</v>
      </c>
      <c r="H141" s="21">
        <v>3850</v>
      </c>
      <c r="I141" s="21">
        <v>3850</v>
      </c>
    </row>
    <row r="142" spans="1:9" ht="61.5">
      <c r="A142" s="11">
        <v>43</v>
      </c>
      <c r="B142" s="26" t="s">
        <v>145</v>
      </c>
      <c r="C142" s="19" t="s">
        <v>24</v>
      </c>
      <c r="D142" s="19" t="s">
        <v>48</v>
      </c>
      <c r="E142" s="20">
        <v>241586</v>
      </c>
      <c r="F142" s="19" t="s">
        <v>186</v>
      </c>
      <c r="G142" s="16">
        <v>4940</v>
      </c>
      <c r="H142" s="16">
        <v>4940</v>
      </c>
      <c r="I142" s="16">
        <v>4940</v>
      </c>
    </row>
    <row r="143" spans="1:9">
      <c r="A143" s="37"/>
      <c r="B143" s="126" t="s">
        <v>7</v>
      </c>
      <c r="C143" s="126"/>
      <c r="D143" s="126"/>
      <c r="E143" s="126"/>
      <c r="F143" s="127"/>
      <c r="G143" s="85">
        <f>SUM(G142)</f>
        <v>4940</v>
      </c>
      <c r="H143" s="21">
        <v>4940</v>
      </c>
      <c r="I143" s="21">
        <v>4940</v>
      </c>
    </row>
    <row r="144" spans="1:9" ht="61.5">
      <c r="A144" s="1">
        <v>44</v>
      </c>
      <c r="B144" s="28" t="s">
        <v>148</v>
      </c>
      <c r="C144" s="19" t="s">
        <v>24</v>
      </c>
      <c r="D144" s="19" t="s">
        <v>48</v>
      </c>
      <c r="E144" s="20">
        <v>241586</v>
      </c>
      <c r="F144" s="19" t="s">
        <v>186</v>
      </c>
      <c r="G144" s="16">
        <v>11900</v>
      </c>
      <c r="H144" s="16">
        <v>11900</v>
      </c>
      <c r="I144" s="16">
        <v>11900</v>
      </c>
    </row>
    <row r="145" spans="1:9">
      <c r="A145" s="56"/>
      <c r="B145" s="126" t="s">
        <v>7</v>
      </c>
      <c r="C145" s="126"/>
      <c r="D145" s="126"/>
      <c r="E145" s="126"/>
      <c r="F145" s="127"/>
      <c r="G145" s="85">
        <f>SUM(G144)</f>
        <v>11900</v>
      </c>
      <c r="H145" s="21">
        <v>11900</v>
      </c>
      <c r="I145" s="21">
        <v>11900</v>
      </c>
    </row>
    <row r="146" spans="1:9" ht="61.5">
      <c r="A146" s="11">
        <v>45</v>
      </c>
      <c r="B146" s="26" t="s">
        <v>159</v>
      </c>
      <c r="C146" s="19" t="s">
        <v>24</v>
      </c>
      <c r="D146" s="19" t="s">
        <v>48</v>
      </c>
      <c r="E146" s="20">
        <v>241586</v>
      </c>
      <c r="F146" s="19" t="s">
        <v>186</v>
      </c>
      <c r="G146" s="16">
        <v>3155</v>
      </c>
      <c r="H146" s="16">
        <v>3155</v>
      </c>
      <c r="I146" s="16">
        <v>3155</v>
      </c>
    </row>
    <row r="147" spans="1:9">
      <c r="A147" s="37"/>
      <c r="B147" s="126" t="s">
        <v>7</v>
      </c>
      <c r="C147" s="126"/>
      <c r="D147" s="126"/>
      <c r="E147" s="126"/>
      <c r="F147" s="127"/>
      <c r="G147" s="85">
        <f>SUM(G146)</f>
        <v>3155</v>
      </c>
      <c r="H147" s="21">
        <v>3155</v>
      </c>
      <c r="I147" s="21">
        <v>3155</v>
      </c>
    </row>
    <row r="148" spans="1:9" ht="61.5">
      <c r="A148" s="11">
        <v>46</v>
      </c>
      <c r="B148" s="26" t="s">
        <v>159</v>
      </c>
      <c r="C148" s="19" t="s">
        <v>24</v>
      </c>
      <c r="D148" s="19" t="s">
        <v>49</v>
      </c>
      <c r="E148" s="20">
        <v>241586</v>
      </c>
      <c r="F148" s="19" t="s">
        <v>186</v>
      </c>
      <c r="G148" s="16">
        <v>5750</v>
      </c>
      <c r="H148" s="16">
        <v>5750</v>
      </c>
      <c r="I148" s="16">
        <v>5750</v>
      </c>
    </row>
    <row r="149" spans="1:9">
      <c r="A149" s="37"/>
      <c r="B149" s="126" t="s">
        <v>7</v>
      </c>
      <c r="C149" s="126"/>
      <c r="D149" s="126"/>
      <c r="E149" s="126"/>
      <c r="F149" s="127"/>
      <c r="G149" s="85">
        <f>SUM(G148)</f>
        <v>5750</v>
      </c>
      <c r="H149" s="21">
        <v>5750</v>
      </c>
      <c r="I149" s="21">
        <v>5750</v>
      </c>
    </row>
    <row r="150" spans="1:9" ht="61.5">
      <c r="A150" s="11">
        <v>47</v>
      </c>
      <c r="B150" s="26" t="s">
        <v>160</v>
      </c>
      <c r="C150" s="19" t="s">
        <v>24</v>
      </c>
      <c r="D150" s="19" t="s">
        <v>50</v>
      </c>
      <c r="E150" s="20">
        <v>241586</v>
      </c>
      <c r="F150" s="19" t="s">
        <v>186</v>
      </c>
      <c r="G150" s="16">
        <v>6600</v>
      </c>
      <c r="H150" s="16">
        <v>6600</v>
      </c>
      <c r="I150" s="16">
        <v>6600</v>
      </c>
    </row>
    <row r="151" spans="1:9">
      <c r="A151" s="37"/>
      <c r="B151" s="126" t="s">
        <v>7</v>
      </c>
      <c r="C151" s="126"/>
      <c r="D151" s="126"/>
      <c r="E151" s="126"/>
      <c r="F151" s="127"/>
      <c r="G151" s="85">
        <f>SUM(G150)</f>
        <v>6600</v>
      </c>
      <c r="H151" s="21">
        <v>6600</v>
      </c>
      <c r="I151" s="21">
        <v>6600</v>
      </c>
    </row>
    <row r="152" spans="1:9" ht="61.5">
      <c r="A152" s="11">
        <v>48</v>
      </c>
      <c r="B152" s="26" t="s">
        <v>150</v>
      </c>
      <c r="C152" s="19" t="s">
        <v>24</v>
      </c>
      <c r="D152" s="19" t="s">
        <v>49</v>
      </c>
      <c r="E152" s="20">
        <v>241586</v>
      </c>
      <c r="F152" s="19" t="s">
        <v>186</v>
      </c>
      <c r="G152" s="16">
        <v>7650</v>
      </c>
      <c r="H152" s="16">
        <v>7650</v>
      </c>
      <c r="I152" s="16">
        <v>7650</v>
      </c>
    </row>
    <row r="153" spans="1:9">
      <c r="A153" s="37"/>
      <c r="B153" s="126" t="s">
        <v>7</v>
      </c>
      <c r="C153" s="126"/>
      <c r="D153" s="126"/>
      <c r="E153" s="126"/>
      <c r="F153" s="127"/>
      <c r="G153" s="85">
        <f>SUM(G152)</f>
        <v>7650</v>
      </c>
      <c r="H153" s="21">
        <v>7650</v>
      </c>
      <c r="I153" s="21">
        <v>7650</v>
      </c>
    </row>
    <row r="154" spans="1:9" ht="41">
      <c r="A154" s="11">
        <v>49</v>
      </c>
      <c r="B154" s="26" t="s">
        <v>161</v>
      </c>
      <c r="C154" s="19" t="s">
        <v>24</v>
      </c>
      <c r="D154" s="19" t="s">
        <v>51</v>
      </c>
      <c r="E154" s="20">
        <v>241586</v>
      </c>
      <c r="F154" s="19" t="s">
        <v>186</v>
      </c>
      <c r="G154" s="16">
        <v>5500</v>
      </c>
      <c r="H154" s="16">
        <v>5500</v>
      </c>
      <c r="I154" s="16">
        <v>5500</v>
      </c>
    </row>
    <row r="155" spans="1:9">
      <c r="A155" s="37"/>
      <c r="B155" s="126" t="s">
        <v>7</v>
      </c>
      <c r="C155" s="126"/>
      <c r="D155" s="126"/>
      <c r="E155" s="126"/>
      <c r="F155" s="127"/>
      <c r="G155" s="85">
        <f>SUM(G154)</f>
        <v>5500</v>
      </c>
      <c r="H155" s="21">
        <v>5500</v>
      </c>
      <c r="I155" s="21">
        <v>5500</v>
      </c>
    </row>
    <row r="156" spans="1:9" ht="61.5">
      <c r="A156" s="11">
        <v>50</v>
      </c>
      <c r="B156" s="26" t="s">
        <v>162</v>
      </c>
      <c r="C156" s="19" t="s">
        <v>24</v>
      </c>
      <c r="D156" s="19" t="s">
        <v>52</v>
      </c>
      <c r="E156" s="20">
        <v>241586</v>
      </c>
      <c r="F156" s="19" t="s">
        <v>186</v>
      </c>
      <c r="G156" s="16">
        <v>7060</v>
      </c>
      <c r="H156" s="16">
        <v>7060</v>
      </c>
      <c r="I156" s="16">
        <v>7060</v>
      </c>
    </row>
    <row r="157" spans="1:9">
      <c r="A157" s="37"/>
      <c r="B157" s="126" t="s">
        <v>7</v>
      </c>
      <c r="C157" s="126"/>
      <c r="D157" s="126"/>
      <c r="E157" s="126"/>
      <c r="F157" s="127"/>
      <c r="G157" s="85">
        <f>SUM(G156)</f>
        <v>7060</v>
      </c>
      <c r="H157" s="21">
        <v>7060</v>
      </c>
      <c r="I157" s="21">
        <v>7060</v>
      </c>
    </row>
    <row r="158" spans="1:9" ht="61.5">
      <c r="A158" s="11">
        <v>51</v>
      </c>
      <c r="B158" s="26" t="s">
        <v>148</v>
      </c>
      <c r="C158" s="19" t="s">
        <v>24</v>
      </c>
      <c r="D158" s="19" t="s">
        <v>53</v>
      </c>
      <c r="E158" s="20">
        <v>241586</v>
      </c>
      <c r="F158" s="19" t="s">
        <v>186</v>
      </c>
      <c r="G158" s="16">
        <v>7400</v>
      </c>
      <c r="H158" s="16">
        <v>7400</v>
      </c>
      <c r="I158" s="16">
        <v>7400</v>
      </c>
    </row>
    <row r="159" spans="1:9">
      <c r="A159" s="37"/>
      <c r="B159" s="126" t="s">
        <v>7</v>
      </c>
      <c r="C159" s="126"/>
      <c r="D159" s="126"/>
      <c r="E159" s="126"/>
      <c r="F159" s="127"/>
      <c r="G159" s="85">
        <f>SUM(G158)</f>
        <v>7400</v>
      </c>
      <c r="H159" s="21">
        <v>7400</v>
      </c>
      <c r="I159" s="21">
        <v>7400</v>
      </c>
    </row>
    <row r="160" spans="1:9" ht="61.5">
      <c r="A160" s="11">
        <v>52</v>
      </c>
      <c r="B160" s="26" t="s">
        <v>148</v>
      </c>
      <c r="C160" s="19" t="s">
        <v>24</v>
      </c>
      <c r="D160" s="19" t="s">
        <v>54</v>
      </c>
      <c r="E160" s="20">
        <v>241586</v>
      </c>
      <c r="F160" s="19" t="s">
        <v>186</v>
      </c>
      <c r="G160" s="16">
        <v>8700</v>
      </c>
      <c r="H160" s="16">
        <v>8700</v>
      </c>
      <c r="I160" s="16">
        <v>8700</v>
      </c>
    </row>
    <row r="161" spans="1:9">
      <c r="A161" s="37"/>
      <c r="B161" s="126" t="s">
        <v>7</v>
      </c>
      <c r="C161" s="126"/>
      <c r="D161" s="126"/>
      <c r="E161" s="126"/>
      <c r="F161" s="127"/>
      <c r="G161" s="85">
        <f>SUM(G160)</f>
        <v>8700</v>
      </c>
      <c r="H161" s="21">
        <v>8700</v>
      </c>
      <c r="I161" s="21">
        <v>8700</v>
      </c>
    </row>
    <row r="162" spans="1:9" ht="61.5">
      <c r="A162" s="11">
        <v>53</v>
      </c>
      <c r="B162" s="26" t="s">
        <v>145</v>
      </c>
      <c r="C162" s="19" t="s">
        <v>24</v>
      </c>
      <c r="D162" s="19" t="s">
        <v>55</v>
      </c>
      <c r="E162" s="20">
        <v>241586</v>
      </c>
      <c r="F162" s="19" t="s">
        <v>186</v>
      </c>
      <c r="G162" s="16">
        <v>6000</v>
      </c>
      <c r="H162" s="16">
        <v>6000</v>
      </c>
      <c r="I162" s="16">
        <v>6000</v>
      </c>
    </row>
    <row r="163" spans="1:9">
      <c r="A163" s="37"/>
      <c r="B163" s="126" t="s">
        <v>7</v>
      </c>
      <c r="C163" s="126"/>
      <c r="D163" s="126"/>
      <c r="E163" s="126"/>
      <c r="F163" s="127"/>
      <c r="G163" s="85">
        <f>SUM(G162)</f>
        <v>6000</v>
      </c>
      <c r="H163" s="21">
        <v>6000</v>
      </c>
      <c r="I163" s="21">
        <v>6000</v>
      </c>
    </row>
    <row r="164" spans="1:9" ht="41">
      <c r="A164" s="11">
        <v>54</v>
      </c>
      <c r="B164" s="26" t="s">
        <v>163</v>
      </c>
      <c r="C164" s="19" t="s">
        <v>24</v>
      </c>
      <c r="D164" s="19" t="s">
        <v>54</v>
      </c>
      <c r="E164" s="20">
        <v>241586</v>
      </c>
      <c r="F164" s="19" t="s">
        <v>186</v>
      </c>
      <c r="G164" s="16">
        <v>5300</v>
      </c>
      <c r="H164" s="16">
        <v>5300</v>
      </c>
      <c r="I164" s="16">
        <v>5300</v>
      </c>
    </row>
    <row r="165" spans="1:9">
      <c r="A165" s="37"/>
      <c r="B165" s="126" t="s">
        <v>7</v>
      </c>
      <c r="C165" s="126"/>
      <c r="D165" s="126"/>
      <c r="E165" s="126"/>
      <c r="F165" s="127"/>
      <c r="G165" s="85">
        <f>SUM(G164)</f>
        <v>5300</v>
      </c>
      <c r="H165" s="21">
        <v>5300</v>
      </c>
      <c r="I165" s="21">
        <v>5300</v>
      </c>
    </row>
    <row r="166" spans="1:9" ht="61.5">
      <c r="A166" s="11">
        <v>55</v>
      </c>
      <c r="B166" s="26" t="s">
        <v>145</v>
      </c>
      <c r="C166" s="19" t="s">
        <v>24</v>
      </c>
      <c r="D166" s="19" t="s">
        <v>56</v>
      </c>
      <c r="E166" s="20">
        <v>241586</v>
      </c>
      <c r="F166" s="19" t="s">
        <v>186</v>
      </c>
      <c r="G166" s="16">
        <v>5000</v>
      </c>
      <c r="H166" s="16">
        <v>5000</v>
      </c>
      <c r="I166" s="16">
        <v>5000</v>
      </c>
    </row>
    <row r="167" spans="1:9">
      <c r="A167" s="37"/>
      <c r="B167" s="126" t="s">
        <v>7</v>
      </c>
      <c r="C167" s="126"/>
      <c r="D167" s="126"/>
      <c r="E167" s="126"/>
      <c r="F167" s="127"/>
      <c r="G167" s="85">
        <f>SUM(G166)</f>
        <v>5000</v>
      </c>
      <c r="H167" s="21">
        <v>5000</v>
      </c>
      <c r="I167" s="21">
        <v>5000</v>
      </c>
    </row>
    <row r="168" spans="1:9" ht="61.5">
      <c r="A168" s="11">
        <v>56</v>
      </c>
      <c r="B168" s="26" t="s">
        <v>164</v>
      </c>
      <c r="C168" s="19" t="s">
        <v>24</v>
      </c>
      <c r="D168" s="19" t="s">
        <v>57</v>
      </c>
      <c r="E168" s="20">
        <v>241586</v>
      </c>
      <c r="F168" s="19" t="s">
        <v>186</v>
      </c>
      <c r="G168" s="16">
        <v>5000</v>
      </c>
      <c r="H168" s="16">
        <v>5000</v>
      </c>
      <c r="I168" s="16">
        <v>5000</v>
      </c>
    </row>
    <row r="169" spans="1:9">
      <c r="A169" s="37"/>
      <c r="B169" s="126" t="s">
        <v>7</v>
      </c>
      <c r="C169" s="126"/>
      <c r="D169" s="126"/>
      <c r="E169" s="126"/>
      <c r="F169" s="127"/>
      <c r="G169" s="85">
        <f>SUM(G168)</f>
        <v>5000</v>
      </c>
      <c r="H169" s="21">
        <v>5000</v>
      </c>
      <c r="I169" s="21">
        <v>5000</v>
      </c>
    </row>
    <row r="170" spans="1:9" ht="41">
      <c r="A170" s="11">
        <v>57</v>
      </c>
      <c r="B170" s="26" t="s">
        <v>150</v>
      </c>
      <c r="C170" s="19" t="s">
        <v>24</v>
      </c>
      <c r="D170" s="19" t="s">
        <v>58</v>
      </c>
      <c r="E170" s="20">
        <v>241586</v>
      </c>
      <c r="F170" s="19" t="s">
        <v>186</v>
      </c>
      <c r="G170" s="16">
        <v>10000</v>
      </c>
      <c r="H170" s="16">
        <v>10000</v>
      </c>
      <c r="I170" s="16">
        <v>10000</v>
      </c>
    </row>
    <row r="171" spans="1:9">
      <c r="A171" s="37"/>
      <c r="B171" s="126" t="s">
        <v>7</v>
      </c>
      <c r="C171" s="126"/>
      <c r="D171" s="126"/>
      <c r="E171" s="126"/>
      <c r="F171" s="127"/>
      <c r="G171" s="85">
        <f>SUM(G170)</f>
        <v>10000</v>
      </c>
      <c r="H171" s="21">
        <v>10000</v>
      </c>
      <c r="I171" s="21">
        <v>10000</v>
      </c>
    </row>
    <row r="172" spans="1:9" ht="41">
      <c r="A172" s="11">
        <v>58</v>
      </c>
      <c r="B172" s="26" t="s">
        <v>165</v>
      </c>
      <c r="C172" s="19" t="s">
        <v>24</v>
      </c>
      <c r="D172" s="19" t="s">
        <v>59</v>
      </c>
      <c r="E172" s="20">
        <v>241586</v>
      </c>
      <c r="F172" s="19" t="s">
        <v>186</v>
      </c>
      <c r="G172" s="16">
        <v>3350</v>
      </c>
      <c r="H172" s="16">
        <v>3350</v>
      </c>
      <c r="I172" s="16">
        <v>3350</v>
      </c>
    </row>
    <row r="173" spans="1:9">
      <c r="A173" s="37"/>
      <c r="B173" s="126" t="s">
        <v>7</v>
      </c>
      <c r="C173" s="126"/>
      <c r="D173" s="126"/>
      <c r="E173" s="126"/>
      <c r="F173" s="127"/>
      <c r="G173" s="85">
        <f>SUM(G172)</f>
        <v>3350</v>
      </c>
      <c r="H173" s="21">
        <v>3350</v>
      </c>
      <c r="I173" s="21">
        <v>3350</v>
      </c>
    </row>
    <row r="174" spans="1:9" ht="61.5">
      <c r="A174" s="11">
        <v>59</v>
      </c>
      <c r="B174" s="26" t="s">
        <v>166</v>
      </c>
      <c r="C174" s="19" t="s">
        <v>24</v>
      </c>
      <c r="D174" s="19" t="s">
        <v>60</v>
      </c>
      <c r="E174" s="20">
        <v>241586</v>
      </c>
      <c r="F174" s="19" t="s">
        <v>186</v>
      </c>
      <c r="G174" s="16">
        <v>10850</v>
      </c>
      <c r="H174" s="16">
        <v>10850</v>
      </c>
      <c r="I174" s="16">
        <v>10850</v>
      </c>
    </row>
    <row r="175" spans="1:9">
      <c r="A175" s="37"/>
      <c r="B175" s="126" t="s">
        <v>7</v>
      </c>
      <c r="C175" s="126"/>
      <c r="D175" s="126"/>
      <c r="E175" s="126"/>
      <c r="F175" s="127"/>
      <c r="G175" s="85">
        <f>SUM(G174)</f>
        <v>10850</v>
      </c>
      <c r="H175" s="21">
        <v>10850</v>
      </c>
      <c r="I175" s="21">
        <v>10850</v>
      </c>
    </row>
    <row r="176" spans="1:9" ht="61.5">
      <c r="A176" s="11">
        <v>60</v>
      </c>
      <c r="B176" s="26" t="s">
        <v>167</v>
      </c>
      <c r="C176" s="19" t="s">
        <v>24</v>
      </c>
      <c r="D176" s="19" t="s">
        <v>61</v>
      </c>
      <c r="E176" s="20">
        <v>241586</v>
      </c>
      <c r="F176" s="19" t="s">
        <v>186</v>
      </c>
      <c r="G176" s="16">
        <v>4550</v>
      </c>
      <c r="H176" s="16">
        <v>4550</v>
      </c>
      <c r="I176" s="16">
        <v>4550</v>
      </c>
    </row>
    <row r="177" spans="1:9">
      <c r="A177" s="37"/>
      <c r="B177" s="126" t="s">
        <v>7</v>
      </c>
      <c r="C177" s="126"/>
      <c r="D177" s="126"/>
      <c r="E177" s="126"/>
      <c r="F177" s="127"/>
      <c r="G177" s="85">
        <f>SUM(G176)</f>
        <v>4550</v>
      </c>
      <c r="H177" s="21">
        <v>4550</v>
      </c>
      <c r="I177" s="21">
        <v>4550</v>
      </c>
    </row>
    <row r="178" spans="1:9" ht="61.5">
      <c r="A178" s="11">
        <v>61</v>
      </c>
      <c r="B178" s="26" t="s">
        <v>168</v>
      </c>
      <c r="C178" s="19" t="s">
        <v>24</v>
      </c>
      <c r="D178" s="19" t="s">
        <v>62</v>
      </c>
      <c r="E178" s="20">
        <v>241687</v>
      </c>
      <c r="F178" s="19" t="s">
        <v>182</v>
      </c>
      <c r="G178" s="16">
        <v>3400</v>
      </c>
      <c r="H178" s="16">
        <v>3400</v>
      </c>
      <c r="I178" s="16">
        <v>3400</v>
      </c>
    </row>
    <row r="179" spans="1:9">
      <c r="A179" s="37"/>
      <c r="B179" s="126" t="s">
        <v>7</v>
      </c>
      <c r="C179" s="126"/>
      <c r="D179" s="126"/>
      <c r="E179" s="126"/>
      <c r="F179" s="127"/>
      <c r="G179" s="85">
        <f>SUM(G178)</f>
        <v>3400</v>
      </c>
      <c r="H179" s="21">
        <v>3400</v>
      </c>
      <c r="I179" s="21">
        <v>3400</v>
      </c>
    </row>
    <row r="180" spans="1:9" ht="61.5">
      <c r="A180" s="11">
        <v>62</v>
      </c>
      <c r="B180" s="26" t="s">
        <v>149</v>
      </c>
      <c r="C180" s="19" t="s">
        <v>24</v>
      </c>
      <c r="D180" s="19" t="s">
        <v>63</v>
      </c>
      <c r="E180" s="20">
        <v>241586</v>
      </c>
      <c r="F180" s="19" t="s">
        <v>186</v>
      </c>
      <c r="G180" s="16">
        <v>3855</v>
      </c>
      <c r="H180" s="16">
        <v>3855</v>
      </c>
      <c r="I180" s="16">
        <v>3855</v>
      </c>
    </row>
    <row r="181" spans="1:9">
      <c r="A181" s="37"/>
      <c r="B181" s="126" t="s">
        <v>7</v>
      </c>
      <c r="C181" s="126"/>
      <c r="D181" s="126"/>
      <c r="E181" s="126"/>
      <c r="F181" s="127"/>
      <c r="G181" s="85">
        <f>SUM(G180)</f>
        <v>3855</v>
      </c>
      <c r="H181" s="21">
        <v>3855</v>
      </c>
      <c r="I181" s="21">
        <v>3855</v>
      </c>
    </row>
    <row r="182" spans="1:9" ht="61.5">
      <c r="A182" s="11">
        <v>63</v>
      </c>
      <c r="B182" s="26" t="s">
        <v>148</v>
      </c>
      <c r="C182" s="19" t="s">
        <v>24</v>
      </c>
      <c r="D182" s="19" t="s">
        <v>64</v>
      </c>
      <c r="E182" s="20">
        <v>241687</v>
      </c>
      <c r="F182" s="19" t="s">
        <v>182</v>
      </c>
      <c r="G182" s="16">
        <v>12650</v>
      </c>
      <c r="H182" s="16">
        <v>12650</v>
      </c>
      <c r="I182" s="16">
        <v>12650</v>
      </c>
    </row>
    <row r="183" spans="1:9">
      <c r="A183" s="37"/>
      <c r="B183" s="126" t="s">
        <v>7</v>
      </c>
      <c r="C183" s="126"/>
      <c r="D183" s="126"/>
      <c r="E183" s="126"/>
      <c r="F183" s="127"/>
      <c r="G183" s="85">
        <f>SUM(G182)</f>
        <v>12650</v>
      </c>
      <c r="H183" s="21">
        <v>12650</v>
      </c>
      <c r="I183" s="21">
        <v>12650</v>
      </c>
    </row>
    <row r="184" spans="1:9" ht="23.25" customHeight="1">
      <c r="A184" s="130" t="s">
        <v>65</v>
      </c>
      <c r="B184" s="131"/>
      <c r="C184" s="131"/>
      <c r="D184" s="131"/>
      <c r="E184" s="131"/>
      <c r="F184" s="131"/>
      <c r="G184" s="131"/>
      <c r="H184" s="131"/>
    </row>
    <row r="185" spans="1:9" ht="82">
      <c r="A185" s="11">
        <v>64</v>
      </c>
      <c r="B185" s="61" t="s">
        <v>103</v>
      </c>
      <c r="C185" s="57" t="s">
        <v>24</v>
      </c>
      <c r="D185" s="19" t="s">
        <v>190</v>
      </c>
      <c r="E185" s="20">
        <v>241373</v>
      </c>
      <c r="F185" s="19" t="s">
        <v>183</v>
      </c>
      <c r="G185" s="19"/>
      <c r="H185" s="16">
        <v>266000</v>
      </c>
      <c r="I185" s="16">
        <v>266000</v>
      </c>
    </row>
    <row r="186" spans="1:9" ht="61.5">
      <c r="A186" s="5"/>
      <c r="B186" s="29"/>
      <c r="C186" s="19" t="s">
        <v>24</v>
      </c>
      <c r="D186" s="19" t="s">
        <v>66</v>
      </c>
      <c r="E186" s="20">
        <v>241380</v>
      </c>
      <c r="F186" s="19" t="s">
        <v>183</v>
      </c>
      <c r="G186" s="19"/>
      <c r="H186" s="16">
        <v>164000</v>
      </c>
      <c r="I186" s="16">
        <v>164000</v>
      </c>
    </row>
    <row r="187" spans="1:9" ht="41">
      <c r="A187" s="5"/>
      <c r="B187" s="29"/>
      <c r="C187" s="19" t="s">
        <v>24</v>
      </c>
      <c r="D187" s="19" t="s">
        <v>67</v>
      </c>
      <c r="E187" s="20">
        <v>241380</v>
      </c>
      <c r="F187" s="19" t="s">
        <v>183</v>
      </c>
      <c r="G187" s="19"/>
      <c r="H187" s="16">
        <v>336000</v>
      </c>
      <c r="I187" s="16">
        <v>336000</v>
      </c>
    </row>
    <row r="188" spans="1:9" ht="41">
      <c r="A188" s="6"/>
      <c r="B188" s="30"/>
      <c r="C188" s="19" t="s">
        <v>24</v>
      </c>
      <c r="D188" s="19" t="s">
        <v>68</v>
      </c>
      <c r="E188" s="20">
        <v>241380</v>
      </c>
      <c r="F188" s="19" t="s">
        <v>183</v>
      </c>
      <c r="G188" s="19"/>
      <c r="H188" s="16">
        <v>184000</v>
      </c>
      <c r="I188" s="16">
        <v>184000</v>
      </c>
    </row>
    <row r="189" spans="1:9">
      <c r="A189" s="9"/>
      <c r="B189" s="126" t="s">
        <v>7</v>
      </c>
      <c r="C189" s="126"/>
      <c r="D189" s="126"/>
      <c r="E189" s="126"/>
      <c r="F189" s="127"/>
      <c r="G189" s="86">
        <v>1896000</v>
      </c>
      <c r="H189" s="21">
        <v>950000</v>
      </c>
      <c r="I189" s="21">
        <v>950000</v>
      </c>
    </row>
    <row r="190" spans="1:9" ht="41">
      <c r="A190" s="4">
        <v>65</v>
      </c>
      <c r="B190" s="22" t="s">
        <v>102</v>
      </c>
      <c r="C190" s="19" t="s">
        <v>24</v>
      </c>
      <c r="D190" s="19" t="s">
        <v>69</v>
      </c>
      <c r="E190" s="20">
        <v>241373</v>
      </c>
      <c r="F190" s="19" t="s">
        <v>183</v>
      </c>
      <c r="G190" s="19"/>
      <c r="H190" s="16">
        <v>93120</v>
      </c>
      <c r="I190" s="16">
        <v>93120</v>
      </c>
    </row>
    <row r="191" spans="1:9" ht="41">
      <c r="A191" s="5"/>
      <c r="B191" s="29"/>
      <c r="C191" s="19" t="s">
        <v>24</v>
      </c>
      <c r="D191" s="19" t="s">
        <v>70</v>
      </c>
      <c r="E191" s="20">
        <v>241380</v>
      </c>
      <c r="F191" s="19" t="s">
        <v>183</v>
      </c>
      <c r="G191" s="19"/>
      <c r="H191" s="23">
        <v>900</v>
      </c>
      <c r="I191" s="23">
        <v>900</v>
      </c>
    </row>
    <row r="192" spans="1:9" ht="41">
      <c r="A192" s="5"/>
      <c r="B192" s="29"/>
      <c r="C192" s="19" t="s">
        <v>24</v>
      </c>
      <c r="D192" s="19" t="s">
        <v>71</v>
      </c>
      <c r="E192" s="20">
        <v>241380</v>
      </c>
      <c r="F192" s="19" t="s">
        <v>183</v>
      </c>
      <c r="G192" s="19"/>
      <c r="H192" s="16">
        <v>10800</v>
      </c>
      <c r="I192" s="16">
        <v>10800</v>
      </c>
    </row>
    <row r="193" spans="1:11" ht="41">
      <c r="A193" s="6"/>
      <c r="B193" s="30"/>
      <c r="C193" s="19" t="s">
        <v>24</v>
      </c>
      <c r="D193" s="19" t="s">
        <v>72</v>
      </c>
      <c r="E193" s="20">
        <v>241380</v>
      </c>
      <c r="F193" s="19" t="s">
        <v>183</v>
      </c>
      <c r="G193" s="19"/>
      <c r="H193" s="16">
        <v>15000</v>
      </c>
      <c r="I193" s="16">
        <v>15000</v>
      </c>
    </row>
    <row r="194" spans="1:11">
      <c r="A194" s="9"/>
      <c r="B194" s="126" t="s">
        <v>7</v>
      </c>
      <c r="C194" s="126"/>
      <c r="D194" s="126"/>
      <c r="E194" s="126"/>
      <c r="F194" s="127"/>
      <c r="G194" s="86">
        <v>350000</v>
      </c>
      <c r="H194" s="21">
        <v>119820</v>
      </c>
      <c r="I194" s="21">
        <v>119820</v>
      </c>
    </row>
    <row r="195" spans="1:11" ht="41">
      <c r="A195" s="4">
        <v>66</v>
      </c>
      <c r="B195" s="22" t="s">
        <v>104</v>
      </c>
      <c r="C195" s="19" t="s">
        <v>5</v>
      </c>
      <c r="D195" s="19" t="s">
        <v>73</v>
      </c>
      <c r="E195" s="20">
        <v>241445</v>
      </c>
      <c r="F195" s="19" t="s">
        <v>185</v>
      </c>
      <c r="G195" s="19"/>
      <c r="H195" s="16">
        <v>25000</v>
      </c>
      <c r="I195" s="16">
        <v>25000</v>
      </c>
    </row>
    <row r="196" spans="1:11" ht="41">
      <c r="A196" s="5"/>
      <c r="B196" s="29"/>
      <c r="C196" s="19" t="s">
        <v>5</v>
      </c>
      <c r="D196" s="19" t="s">
        <v>70</v>
      </c>
      <c r="E196" s="20">
        <v>241445</v>
      </c>
      <c r="F196" s="19" t="s">
        <v>185</v>
      </c>
      <c r="G196" s="19"/>
      <c r="H196" s="16">
        <v>4800</v>
      </c>
      <c r="I196" s="16">
        <v>4800</v>
      </c>
    </row>
    <row r="197" spans="1:11" ht="41">
      <c r="A197" s="6"/>
      <c r="B197" s="30"/>
      <c r="C197" s="19" t="s">
        <v>5</v>
      </c>
      <c r="D197" s="19" t="s">
        <v>23</v>
      </c>
      <c r="E197" s="20">
        <v>241477</v>
      </c>
      <c r="F197" s="19" t="s">
        <v>185</v>
      </c>
      <c r="G197" s="19"/>
      <c r="H197" s="16">
        <v>5190</v>
      </c>
      <c r="I197" s="16">
        <v>5190</v>
      </c>
    </row>
    <row r="198" spans="1:11">
      <c r="A198" s="9"/>
      <c r="B198" s="126" t="s">
        <v>7</v>
      </c>
      <c r="C198" s="126"/>
      <c r="D198" s="126"/>
      <c r="E198" s="126"/>
      <c r="F198" s="127"/>
      <c r="G198" s="86">
        <v>100000</v>
      </c>
      <c r="H198" s="21">
        <v>34990</v>
      </c>
      <c r="I198" s="21">
        <v>34990</v>
      </c>
    </row>
    <row r="199" spans="1:11" ht="41">
      <c r="A199" s="4">
        <v>67</v>
      </c>
      <c r="B199" s="22" t="s">
        <v>105</v>
      </c>
      <c r="C199" s="19" t="s">
        <v>5</v>
      </c>
      <c r="D199" s="19" t="s">
        <v>74</v>
      </c>
      <c r="E199" s="20">
        <v>241506</v>
      </c>
      <c r="F199" s="19" t="s">
        <v>185</v>
      </c>
      <c r="G199" s="19"/>
      <c r="H199" s="16">
        <v>88787</v>
      </c>
      <c r="I199" s="16">
        <v>88787</v>
      </c>
    </row>
    <row r="200" spans="1:11" ht="41">
      <c r="A200" s="5"/>
      <c r="B200" s="29"/>
      <c r="C200" s="19" t="s">
        <v>5</v>
      </c>
      <c r="D200" s="19" t="s">
        <v>74</v>
      </c>
      <c r="E200" s="20">
        <v>241506</v>
      </c>
      <c r="F200" s="19" t="s">
        <v>185</v>
      </c>
      <c r="G200" s="19"/>
      <c r="H200" s="16">
        <v>71642.960000000006</v>
      </c>
      <c r="I200" s="16">
        <v>71642.960000000006</v>
      </c>
    </row>
    <row r="201" spans="1:11" ht="41">
      <c r="A201" s="5"/>
      <c r="B201" s="29"/>
      <c r="C201" s="19" t="s">
        <v>5</v>
      </c>
      <c r="D201" s="19" t="s">
        <v>75</v>
      </c>
      <c r="E201" s="20">
        <v>241537</v>
      </c>
      <c r="F201" s="19" t="s">
        <v>186</v>
      </c>
      <c r="G201" s="19"/>
      <c r="H201" s="16">
        <v>78734.880000000005</v>
      </c>
      <c r="I201" s="16">
        <v>78734.880000000005</v>
      </c>
    </row>
    <row r="202" spans="1:11" ht="41">
      <c r="A202" s="5"/>
      <c r="B202" s="29"/>
      <c r="C202" s="19" t="s">
        <v>5</v>
      </c>
      <c r="D202" s="19" t="s">
        <v>76</v>
      </c>
      <c r="E202" s="20">
        <v>241537</v>
      </c>
      <c r="F202" s="19" t="s">
        <v>186</v>
      </c>
      <c r="G202" s="19"/>
      <c r="H202" s="16">
        <v>74985.600000000006</v>
      </c>
      <c r="I202" s="16">
        <v>74985.600000000006</v>
      </c>
    </row>
    <row r="203" spans="1:11" ht="41">
      <c r="A203" s="5"/>
      <c r="B203" s="29"/>
      <c r="C203" s="19" t="s">
        <v>5</v>
      </c>
      <c r="D203" s="19" t="s">
        <v>77</v>
      </c>
      <c r="E203" s="20">
        <v>241537</v>
      </c>
      <c r="F203" s="19" t="s">
        <v>186</v>
      </c>
      <c r="G203" s="19"/>
      <c r="H203" s="16">
        <v>202865.84</v>
      </c>
      <c r="I203" s="16">
        <v>202865.84</v>
      </c>
    </row>
    <row r="204" spans="1:11" ht="41">
      <c r="A204" s="6"/>
      <c r="B204" s="30"/>
      <c r="C204" s="19" t="s">
        <v>5</v>
      </c>
      <c r="D204" s="19" t="s">
        <v>78</v>
      </c>
      <c r="E204" s="20">
        <v>241684</v>
      </c>
      <c r="F204" s="19" t="s">
        <v>182</v>
      </c>
      <c r="G204" s="19"/>
      <c r="H204" s="16">
        <v>146510</v>
      </c>
      <c r="I204" s="16">
        <v>146510</v>
      </c>
    </row>
    <row r="205" spans="1:11">
      <c r="A205" s="9"/>
      <c r="B205" s="126" t="s">
        <v>7</v>
      </c>
      <c r="C205" s="126"/>
      <c r="D205" s="126"/>
      <c r="E205" s="126"/>
      <c r="F205" s="127"/>
      <c r="G205" s="86">
        <v>1280000</v>
      </c>
      <c r="H205" s="21">
        <v>663526.28</v>
      </c>
      <c r="I205" s="21">
        <v>663526.28</v>
      </c>
      <c r="K205" s="25"/>
    </row>
    <row r="206" spans="1:11" ht="41">
      <c r="A206" s="4">
        <v>68</v>
      </c>
      <c r="B206" s="22" t="s">
        <v>106</v>
      </c>
      <c r="C206" s="19" t="s">
        <v>5</v>
      </c>
      <c r="D206" s="19" t="s">
        <v>79</v>
      </c>
      <c r="E206" s="20">
        <v>241383</v>
      </c>
      <c r="F206" s="19" t="s">
        <v>183</v>
      </c>
      <c r="G206" s="19"/>
      <c r="H206" s="16">
        <v>103700</v>
      </c>
      <c r="I206" s="16">
        <v>103700</v>
      </c>
    </row>
    <row r="207" spans="1:11" ht="41">
      <c r="A207" s="6"/>
      <c r="B207" s="30"/>
      <c r="C207" s="19" t="s">
        <v>5</v>
      </c>
      <c r="D207" s="19" t="s">
        <v>80</v>
      </c>
      <c r="E207" s="20">
        <v>241383</v>
      </c>
      <c r="F207" s="19" t="s">
        <v>188</v>
      </c>
      <c r="G207" s="19"/>
      <c r="H207" s="16">
        <v>37400</v>
      </c>
      <c r="I207" s="16">
        <v>37400</v>
      </c>
    </row>
    <row r="208" spans="1:11">
      <c r="A208" s="9"/>
      <c r="B208" s="126" t="s">
        <v>7</v>
      </c>
      <c r="C208" s="126"/>
      <c r="D208" s="126"/>
      <c r="E208" s="126"/>
      <c r="F208" s="127"/>
      <c r="G208" s="86">
        <v>146200</v>
      </c>
      <c r="H208" s="21">
        <v>141100</v>
      </c>
      <c r="I208" s="21">
        <v>141100</v>
      </c>
    </row>
    <row r="209" spans="1:9" ht="29.25" customHeight="1">
      <c r="A209" s="4">
        <v>69</v>
      </c>
      <c r="B209" s="128" t="s">
        <v>107</v>
      </c>
      <c r="C209" s="19" t="s">
        <v>5</v>
      </c>
      <c r="D209" s="19" t="s">
        <v>79</v>
      </c>
      <c r="E209" s="20">
        <v>241373</v>
      </c>
      <c r="F209" s="19" t="s">
        <v>183</v>
      </c>
      <c r="G209" s="19"/>
      <c r="H209" s="16">
        <v>244000</v>
      </c>
      <c r="I209" s="16">
        <v>244000</v>
      </c>
    </row>
    <row r="210" spans="1:9" ht="36" customHeight="1">
      <c r="A210" s="6"/>
      <c r="B210" s="129"/>
      <c r="C210" s="19" t="s">
        <v>5</v>
      </c>
      <c r="D210" s="19" t="s">
        <v>80</v>
      </c>
      <c r="E210" s="20">
        <v>241373</v>
      </c>
      <c r="F210" s="19" t="s">
        <v>183</v>
      </c>
      <c r="G210" s="19"/>
      <c r="H210" s="16">
        <v>100000</v>
      </c>
      <c r="I210" s="16">
        <v>100000</v>
      </c>
    </row>
    <row r="211" spans="1:9">
      <c r="A211" s="9"/>
      <c r="B211" s="126" t="s">
        <v>7</v>
      </c>
      <c r="C211" s="126"/>
      <c r="D211" s="126"/>
      <c r="E211" s="126"/>
      <c r="F211" s="127"/>
      <c r="G211" s="86">
        <v>344000</v>
      </c>
      <c r="H211" s="21">
        <v>344000</v>
      </c>
      <c r="I211" s="21">
        <v>344000</v>
      </c>
    </row>
    <row r="212" spans="1:9" ht="82">
      <c r="A212" s="11">
        <v>70</v>
      </c>
      <c r="B212" s="26" t="s">
        <v>108</v>
      </c>
      <c r="C212" s="19" t="s">
        <v>24</v>
      </c>
      <c r="D212" s="19" t="s">
        <v>81</v>
      </c>
      <c r="E212" s="20">
        <v>241411</v>
      </c>
      <c r="F212" s="19" t="s">
        <v>183</v>
      </c>
      <c r="G212" s="19"/>
      <c r="H212" s="16">
        <v>20000</v>
      </c>
      <c r="I212" s="16">
        <v>20000</v>
      </c>
    </row>
    <row r="213" spans="1:9">
      <c r="A213" s="9"/>
      <c r="B213" s="126" t="s">
        <v>7</v>
      </c>
      <c r="C213" s="126"/>
      <c r="D213" s="126"/>
      <c r="E213" s="126"/>
      <c r="F213" s="127"/>
      <c r="G213" s="71"/>
      <c r="H213" s="21">
        <v>20000</v>
      </c>
      <c r="I213" s="21">
        <v>20000</v>
      </c>
    </row>
    <row r="214" spans="1:9" ht="41">
      <c r="A214" s="11">
        <v>71</v>
      </c>
      <c r="B214" s="26" t="s">
        <v>109</v>
      </c>
      <c r="C214" s="19" t="s">
        <v>5</v>
      </c>
      <c r="D214" s="19" t="s">
        <v>82</v>
      </c>
      <c r="E214" s="20">
        <v>241505</v>
      </c>
      <c r="F214" s="19" t="s">
        <v>185</v>
      </c>
      <c r="G214" s="19"/>
      <c r="H214" s="16">
        <v>265500</v>
      </c>
      <c r="I214" s="16">
        <v>265500</v>
      </c>
    </row>
    <row r="215" spans="1:9">
      <c r="A215" s="9"/>
      <c r="B215" s="126" t="s">
        <v>7</v>
      </c>
      <c r="C215" s="126"/>
      <c r="D215" s="126"/>
      <c r="E215" s="126"/>
      <c r="F215" s="127"/>
      <c r="G215" s="71"/>
      <c r="H215" s="21">
        <v>265500</v>
      </c>
      <c r="I215" s="21">
        <v>265500</v>
      </c>
    </row>
    <row r="216" spans="1:9">
      <c r="A216" s="130" t="s">
        <v>83</v>
      </c>
      <c r="B216" s="131"/>
      <c r="C216" s="131"/>
      <c r="D216" s="131"/>
      <c r="E216" s="131"/>
      <c r="F216" s="131"/>
      <c r="G216" s="131"/>
      <c r="H216" s="131"/>
    </row>
    <row r="217" spans="1:9" ht="41">
      <c r="A217" s="11">
        <v>72</v>
      </c>
      <c r="B217" s="26" t="s">
        <v>169</v>
      </c>
      <c r="C217" s="19" t="s">
        <v>5</v>
      </c>
      <c r="D217" s="19" t="s">
        <v>84</v>
      </c>
      <c r="E217" s="20">
        <v>241633</v>
      </c>
      <c r="F217" s="19" t="s">
        <v>182</v>
      </c>
      <c r="G217" s="19"/>
      <c r="H217" s="16">
        <v>20000</v>
      </c>
      <c r="I217" s="16">
        <v>20000</v>
      </c>
    </row>
    <row r="218" spans="1:9">
      <c r="A218" s="9"/>
      <c r="B218" s="126" t="s">
        <v>7</v>
      </c>
      <c r="C218" s="126"/>
      <c r="D218" s="126"/>
      <c r="E218" s="126"/>
      <c r="F218" s="127"/>
      <c r="G218" s="71"/>
      <c r="H218" s="21">
        <v>20000</v>
      </c>
      <c r="I218" s="21">
        <v>20000</v>
      </c>
    </row>
    <row r="219" spans="1:9" ht="41">
      <c r="A219" s="4">
        <v>73</v>
      </c>
      <c r="B219" s="32" t="s">
        <v>170</v>
      </c>
      <c r="C219" s="19" t="s">
        <v>5</v>
      </c>
      <c r="D219" s="19" t="s">
        <v>85</v>
      </c>
      <c r="E219" s="20">
        <v>241362</v>
      </c>
      <c r="F219" s="19" t="s">
        <v>183</v>
      </c>
      <c r="G219" s="19"/>
      <c r="H219" s="16">
        <v>7671.9</v>
      </c>
      <c r="I219" s="16">
        <v>7671.9</v>
      </c>
    </row>
    <row r="220" spans="1:9" ht="41">
      <c r="A220" s="5"/>
      <c r="B220" s="33"/>
      <c r="C220" s="19" t="s">
        <v>5</v>
      </c>
      <c r="D220" s="19" t="s">
        <v>86</v>
      </c>
      <c r="E220" s="20">
        <v>241387</v>
      </c>
      <c r="F220" s="19" t="s">
        <v>183</v>
      </c>
      <c r="G220" s="19"/>
      <c r="H220" s="16">
        <v>7671.9</v>
      </c>
      <c r="I220" s="16">
        <v>7671.9</v>
      </c>
    </row>
    <row r="221" spans="1:9" ht="41">
      <c r="A221" s="5"/>
      <c r="B221" s="33"/>
      <c r="C221" s="19" t="s">
        <v>5</v>
      </c>
      <c r="D221" s="19" t="s">
        <v>87</v>
      </c>
      <c r="E221" s="20">
        <v>241414</v>
      </c>
      <c r="F221" s="19" t="s">
        <v>183</v>
      </c>
      <c r="G221" s="19"/>
      <c r="H221" s="16">
        <v>7671.9</v>
      </c>
      <c r="I221" s="16">
        <v>7671.9</v>
      </c>
    </row>
    <row r="222" spans="1:9" ht="41">
      <c r="A222" s="5"/>
      <c r="B222" s="33"/>
      <c r="C222" s="19" t="s">
        <v>5</v>
      </c>
      <c r="D222" s="19" t="s">
        <v>86</v>
      </c>
      <c r="E222" s="20">
        <v>241446</v>
      </c>
      <c r="F222" s="19" t="s">
        <v>185</v>
      </c>
      <c r="G222" s="19"/>
      <c r="H222" s="16">
        <v>7671.9</v>
      </c>
      <c r="I222" s="16">
        <v>7671.9</v>
      </c>
    </row>
    <row r="223" spans="1:9" ht="41">
      <c r="A223" s="5"/>
      <c r="B223" s="33"/>
      <c r="C223" s="19" t="s">
        <v>5</v>
      </c>
      <c r="D223" s="19" t="s">
        <v>86</v>
      </c>
      <c r="E223" s="20">
        <v>241484</v>
      </c>
      <c r="F223" s="19" t="s">
        <v>185</v>
      </c>
      <c r="G223" s="19"/>
      <c r="H223" s="16">
        <v>7671.9</v>
      </c>
      <c r="I223" s="16">
        <v>7671.9</v>
      </c>
    </row>
    <row r="224" spans="1:9" ht="41">
      <c r="A224" s="5"/>
      <c r="B224" s="33"/>
      <c r="C224" s="19" t="s">
        <v>5</v>
      </c>
      <c r="D224" s="19" t="s">
        <v>86</v>
      </c>
      <c r="E224" s="20">
        <v>241508</v>
      </c>
      <c r="F224" s="19" t="s">
        <v>185</v>
      </c>
      <c r="G224" s="19"/>
      <c r="H224" s="16">
        <v>7671.9</v>
      </c>
      <c r="I224" s="16">
        <v>7671.9</v>
      </c>
    </row>
    <row r="225" spans="1:9" ht="41">
      <c r="A225" s="5"/>
      <c r="B225" s="33"/>
      <c r="C225" s="19" t="s">
        <v>5</v>
      </c>
      <c r="D225" s="19" t="s">
        <v>86</v>
      </c>
      <c r="E225" s="20">
        <v>241543</v>
      </c>
      <c r="F225" s="19" t="s">
        <v>186</v>
      </c>
      <c r="G225" s="19"/>
      <c r="H225" s="16">
        <v>7671.9</v>
      </c>
      <c r="I225" s="16">
        <v>7671.9</v>
      </c>
    </row>
    <row r="226" spans="1:9" ht="41">
      <c r="A226" s="5"/>
      <c r="B226" s="33"/>
      <c r="C226" s="19" t="s">
        <v>5</v>
      </c>
      <c r="D226" s="19" t="s">
        <v>86</v>
      </c>
      <c r="E226" s="20">
        <v>241575</v>
      </c>
      <c r="F226" s="19" t="s">
        <v>189</v>
      </c>
      <c r="G226" s="19"/>
      <c r="H226" s="16">
        <v>7671.9</v>
      </c>
      <c r="I226" s="16">
        <v>7671.9</v>
      </c>
    </row>
    <row r="227" spans="1:9" ht="41">
      <c r="A227" s="5"/>
      <c r="B227" s="33"/>
      <c r="C227" s="19" t="s">
        <v>5</v>
      </c>
      <c r="D227" s="19" t="s">
        <v>86</v>
      </c>
      <c r="E227" s="20">
        <v>241598</v>
      </c>
      <c r="F227" s="19" t="s">
        <v>186</v>
      </c>
      <c r="G227" s="19"/>
      <c r="H227" s="16">
        <v>7671.9</v>
      </c>
      <c r="I227" s="16">
        <v>7671.9</v>
      </c>
    </row>
    <row r="228" spans="1:9" ht="41">
      <c r="A228" s="6"/>
      <c r="B228" s="34"/>
      <c r="C228" s="19" t="s">
        <v>5</v>
      </c>
      <c r="D228" s="19" t="s">
        <v>85</v>
      </c>
      <c r="E228" s="20">
        <v>241660</v>
      </c>
      <c r="F228" s="19" t="s">
        <v>182</v>
      </c>
      <c r="G228" s="19"/>
      <c r="H228" s="16">
        <v>7671.9</v>
      </c>
      <c r="I228" s="16">
        <v>7671.9</v>
      </c>
    </row>
    <row r="229" spans="1:9">
      <c r="A229" s="9"/>
      <c r="B229" s="126" t="s">
        <v>7</v>
      </c>
      <c r="C229" s="126"/>
      <c r="D229" s="126"/>
      <c r="E229" s="126"/>
      <c r="F229" s="127"/>
      <c r="G229" s="71"/>
      <c r="H229" s="21">
        <v>76719</v>
      </c>
      <c r="I229" s="21">
        <v>76719</v>
      </c>
    </row>
    <row r="230" spans="1:9" ht="41">
      <c r="A230" s="11">
        <v>74</v>
      </c>
      <c r="B230" s="26" t="s">
        <v>171</v>
      </c>
      <c r="C230" s="19" t="s">
        <v>5</v>
      </c>
      <c r="D230" s="19" t="s">
        <v>82</v>
      </c>
      <c r="E230" s="20">
        <v>241499</v>
      </c>
      <c r="F230" s="19" t="s">
        <v>185</v>
      </c>
      <c r="G230" s="19"/>
      <c r="H230" s="16">
        <v>124000</v>
      </c>
      <c r="I230" s="16">
        <v>124000</v>
      </c>
    </row>
    <row r="231" spans="1:9">
      <c r="A231" s="9"/>
      <c r="B231" s="126" t="s">
        <v>7</v>
      </c>
      <c r="C231" s="126"/>
      <c r="D231" s="126"/>
      <c r="E231" s="126"/>
      <c r="F231" s="127"/>
      <c r="G231" s="71"/>
      <c r="H231" s="21">
        <v>124000</v>
      </c>
      <c r="I231" s="21">
        <v>124000</v>
      </c>
    </row>
  </sheetData>
  <mergeCells count="84">
    <mergeCell ref="A22:I22"/>
    <mergeCell ref="A1:I1"/>
    <mergeCell ref="A3:H3"/>
    <mergeCell ref="A6:F6"/>
    <mergeCell ref="A8:F8"/>
    <mergeCell ref="A10:F10"/>
    <mergeCell ref="A12:F12"/>
    <mergeCell ref="A14:F14"/>
    <mergeCell ref="A16:F16"/>
    <mergeCell ref="A18:F18"/>
    <mergeCell ref="A20:F20"/>
    <mergeCell ref="A21:F21"/>
    <mergeCell ref="A90:F90"/>
    <mergeCell ref="A23:H23"/>
    <mergeCell ref="A26:F26"/>
    <mergeCell ref="B28:F28"/>
    <mergeCell ref="B30:F30"/>
    <mergeCell ref="B32:F32"/>
    <mergeCell ref="A35:H35"/>
    <mergeCell ref="A49:F49"/>
    <mergeCell ref="A62:F62"/>
    <mergeCell ref="A75:F75"/>
    <mergeCell ref="A77:F77"/>
    <mergeCell ref="A88:F88"/>
    <mergeCell ref="B115:F115"/>
    <mergeCell ref="A93:H93"/>
    <mergeCell ref="B95:F95"/>
    <mergeCell ref="B97:F97"/>
    <mergeCell ref="B99:F99"/>
    <mergeCell ref="B101:F101"/>
    <mergeCell ref="B103:F103"/>
    <mergeCell ref="B105:F105"/>
    <mergeCell ref="B107:F107"/>
    <mergeCell ref="B109:F109"/>
    <mergeCell ref="B111:F111"/>
    <mergeCell ref="B113:F113"/>
    <mergeCell ref="B139:F139"/>
    <mergeCell ref="B117:F117"/>
    <mergeCell ref="B119:F119"/>
    <mergeCell ref="B121:F121"/>
    <mergeCell ref="B123:F123"/>
    <mergeCell ref="B125:F125"/>
    <mergeCell ref="B127:F127"/>
    <mergeCell ref="B129:F129"/>
    <mergeCell ref="B131:F131"/>
    <mergeCell ref="B133:F133"/>
    <mergeCell ref="B135:F135"/>
    <mergeCell ref="B137:F137"/>
    <mergeCell ref="B163:F163"/>
    <mergeCell ref="B141:F141"/>
    <mergeCell ref="B143:F143"/>
    <mergeCell ref="B145:F145"/>
    <mergeCell ref="B147:F147"/>
    <mergeCell ref="B149:F149"/>
    <mergeCell ref="B151:F151"/>
    <mergeCell ref="B153:F153"/>
    <mergeCell ref="B155:F155"/>
    <mergeCell ref="B157:F157"/>
    <mergeCell ref="B159:F159"/>
    <mergeCell ref="B161:F161"/>
    <mergeCell ref="B189:F189"/>
    <mergeCell ref="B165:F165"/>
    <mergeCell ref="B167:F167"/>
    <mergeCell ref="B169:F169"/>
    <mergeCell ref="B171:F171"/>
    <mergeCell ref="B173:F173"/>
    <mergeCell ref="B175:F175"/>
    <mergeCell ref="B177:F177"/>
    <mergeCell ref="B179:F179"/>
    <mergeCell ref="B181:F181"/>
    <mergeCell ref="B183:F183"/>
    <mergeCell ref="A184:H184"/>
    <mergeCell ref="B231:F231"/>
    <mergeCell ref="B194:F194"/>
    <mergeCell ref="B198:F198"/>
    <mergeCell ref="B205:F205"/>
    <mergeCell ref="B208:F208"/>
    <mergeCell ref="B209:B210"/>
    <mergeCell ref="B211:F211"/>
    <mergeCell ref="B213:F213"/>
    <mergeCell ref="B215:F215"/>
    <mergeCell ref="A216:H216"/>
    <mergeCell ref="B218:F218"/>
    <mergeCell ref="B229:F229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opLeftCell="A16" zoomScaleNormal="100" workbookViewId="0">
      <selection activeCell="D5" sqref="D5"/>
    </sheetView>
  </sheetViews>
  <sheetFormatPr defaultColWidth="9" defaultRowHeight="20.5"/>
  <cols>
    <col min="1" max="1" width="4.5" style="1" customWidth="1"/>
    <col min="2" max="2" width="28.5" style="35" customWidth="1"/>
    <col min="3" max="3" width="10.33203125" style="2" customWidth="1"/>
    <col min="4" max="4" width="22.75" style="65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11" ht="23">
      <c r="A1" s="153" t="s">
        <v>191</v>
      </c>
      <c r="B1" s="153"/>
      <c r="C1" s="153"/>
      <c r="D1" s="153"/>
      <c r="E1" s="153"/>
      <c r="F1" s="153"/>
      <c r="G1" s="153"/>
      <c r="H1" s="153"/>
      <c r="I1" s="153"/>
    </row>
    <row r="2" spans="1:11" ht="23">
      <c r="A2" s="153" t="s">
        <v>192</v>
      </c>
      <c r="B2" s="153"/>
      <c r="C2" s="153"/>
      <c r="D2" s="153"/>
      <c r="E2" s="153"/>
      <c r="F2" s="153"/>
      <c r="G2" s="153"/>
      <c r="H2" s="153"/>
      <c r="I2" s="153"/>
    </row>
    <row r="3" spans="1:11" ht="24">
      <c r="A3" s="73" t="s">
        <v>178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21" thickBot="1">
      <c r="A4" s="131" t="s">
        <v>201</v>
      </c>
      <c r="B4" s="131"/>
      <c r="C4" s="131"/>
      <c r="D4" s="131"/>
      <c r="E4" s="131"/>
      <c r="F4" s="131"/>
      <c r="G4" s="131"/>
      <c r="H4" s="131"/>
    </row>
    <row r="5" spans="1:11" ht="41.5" thickBot="1">
      <c r="A5" s="52" t="s">
        <v>89</v>
      </c>
      <c r="B5" s="53" t="s">
        <v>0</v>
      </c>
      <c r="C5" s="54" t="s">
        <v>112</v>
      </c>
      <c r="D5" s="54" t="s">
        <v>1</v>
      </c>
      <c r="E5" s="54" t="s">
        <v>2</v>
      </c>
      <c r="F5" s="55" t="s">
        <v>179</v>
      </c>
      <c r="G5" s="108" t="s">
        <v>176</v>
      </c>
      <c r="H5" s="54" t="s">
        <v>3</v>
      </c>
      <c r="I5" s="55" t="s">
        <v>88</v>
      </c>
    </row>
    <row r="6" spans="1:11" ht="70.5" customHeight="1" thickBot="1">
      <c r="A6" s="111">
        <v>1</v>
      </c>
      <c r="B6" s="31" t="s">
        <v>90</v>
      </c>
      <c r="C6" s="39" t="s">
        <v>5</v>
      </c>
      <c r="D6" s="39" t="s">
        <v>6</v>
      </c>
      <c r="E6" s="40">
        <v>241423</v>
      </c>
      <c r="F6" s="112">
        <v>60</v>
      </c>
      <c r="G6" s="109">
        <v>508000</v>
      </c>
      <c r="H6" s="41">
        <v>373667.95</v>
      </c>
      <c r="I6" s="51">
        <v>373667.95</v>
      </c>
    </row>
    <row r="7" spans="1:11" ht="25.5" customHeight="1" thickBot="1">
      <c r="A7" s="141" t="s">
        <v>7</v>
      </c>
      <c r="B7" s="142"/>
      <c r="C7" s="142"/>
      <c r="D7" s="142"/>
      <c r="E7" s="142"/>
      <c r="F7" s="154"/>
      <c r="G7" s="110">
        <f>SUM(G6)</f>
        <v>508000</v>
      </c>
      <c r="H7" s="89">
        <v>373667.95</v>
      </c>
      <c r="I7" s="89">
        <f>SUM(I6)</f>
        <v>373667.95</v>
      </c>
    </row>
    <row r="8" spans="1:11" ht="82.5" thickBot="1">
      <c r="A8" s="113">
        <v>2</v>
      </c>
      <c r="B8" s="31" t="s">
        <v>91</v>
      </c>
      <c r="C8" s="39" t="s">
        <v>5</v>
      </c>
      <c r="D8" s="39" t="s">
        <v>6</v>
      </c>
      <c r="E8" s="40">
        <v>241453</v>
      </c>
      <c r="F8" s="112">
        <v>60</v>
      </c>
      <c r="G8" s="109">
        <v>508000</v>
      </c>
      <c r="H8" s="41">
        <v>379013</v>
      </c>
      <c r="I8" s="51">
        <v>379013</v>
      </c>
    </row>
    <row r="9" spans="1:11" ht="21" thickBot="1">
      <c r="A9" s="141" t="s">
        <v>7</v>
      </c>
      <c r="B9" s="142"/>
      <c r="C9" s="142"/>
      <c r="D9" s="142"/>
      <c r="E9" s="142"/>
      <c r="F9" s="154"/>
      <c r="G9" s="75">
        <f>SUM(G8)</f>
        <v>508000</v>
      </c>
      <c r="H9" s="42">
        <v>379013</v>
      </c>
      <c r="I9" s="43">
        <f>SUM(I8)</f>
        <v>379013</v>
      </c>
    </row>
    <row r="10" spans="1:11" ht="65.25" customHeight="1" thickBot="1">
      <c r="A10" s="113">
        <v>3</v>
      </c>
      <c r="B10" s="31" t="s">
        <v>92</v>
      </c>
      <c r="C10" s="39" t="s">
        <v>5</v>
      </c>
      <c r="D10" s="39" t="s">
        <v>8</v>
      </c>
      <c r="E10" s="40">
        <v>241453</v>
      </c>
      <c r="F10" s="112">
        <v>60</v>
      </c>
      <c r="G10" s="109">
        <v>508000</v>
      </c>
      <c r="H10" s="41">
        <v>378184</v>
      </c>
      <c r="I10" s="51">
        <v>378184</v>
      </c>
    </row>
    <row r="11" spans="1:11" ht="21" thickBot="1">
      <c r="A11" s="141" t="s">
        <v>7</v>
      </c>
      <c r="B11" s="142"/>
      <c r="C11" s="142"/>
      <c r="D11" s="142"/>
      <c r="E11" s="142"/>
      <c r="F11" s="154"/>
      <c r="G11" s="75">
        <f>SUM(G10)</f>
        <v>508000</v>
      </c>
      <c r="H11" s="42">
        <v>378184</v>
      </c>
      <c r="I11" s="43">
        <f>SUM(I10)</f>
        <v>378184</v>
      </c>
    </row>
    <row r="12" spans="1:11" ht="87.75" customHeight="1" thickBot="1">
      <c r="A12" s="113">
        <v>4</v>
      </c>
      <c r="B12" s="31" t="s">
        <v>93</v>
      </c>
      <c r="C12" s="39" t="s">
        <v>5</v>
      </c>
      <c r="D12" s="39" t="s">
        <v>8</v>
      </c>
      <c r="E12" s="40">
        <v>241423</v>
      </c>
      <c r="F12" s="112">
        <v>60</v>
      </c>
      <c r="G12" s="109">
        <v>508000</v>
      </c>
      <c r="H12" s="41">
        <v>397994</v>
      </c>
      <c r="I12" s="51">
        <v>397994</v>
      </c>
    </row>
    <row r="13" spans="1:11" ht="24" customHeight="1" thickBot="1">
      <c r="A13" s="141" t="s">
        <v>7</v>
      </c>
      <c r="B13" s="142"/>
      <c r="C13" s="142"/>
      <c r="D13" s="142"/>
      <c r="E13" s="142"/>
      <c r="F13" s="154"/>
      <c r="G13" s="75">
        <f>SUM(G12)</f>
        <v>508000</v>
      </c>
      <c r="H13" s="42">
        <v>397994</v>
      </c>
      <c r="I13" s="43">
        <f>SUM(I12)</f>
        <v>397994</v>
      </c>
    </row>
    <row r="14" spans="1:11" ht="54" customHeight="1" thickBot="1">
      <c r="A14" s="113">
        <v>5</v>
      </c>
      <c r="B14" s="31" t="s">
        <v>94</v>
      </c>
      <c r="C14" s="39" t="s">
        <v>5</v>
      </c>
      <c r="D14" s="39" t="s">
        <v>8</v>
      </c>
      <c r="E14" s="40">
        <v>241512</v>
      </c>
      <c r="F14" s="112">
        <v>60</v>
      </c>
      <c r="G14" s="109">
        <v>508000</v>
      </c>
      <c r="H14" s="41">
        <v>387140</v>
      </c>
      <c r="I14" s="51">
        <v>387140</v>
      </c>
    </row>
    <row r="15" spans="1:11" ht="23.25" customHeight="1" thickBot="1">
      <c r="A15" s="141" t="s">
        <v>7</v>
      </c>
      <c r="B15" s="142"/>
      <c r="C15" s="142"/>
      <c r="D15" s="142"/>
      <c r="E15" s="142"/>
      <c r="F15" s="154"/>
      <c r="G15" s="75">
        <f>SUM(G14)</f>
        <v>508000</v>
      </c>
      <c r="H15" s="42">
        <v>387140</v>
      </c>
      <c r="I15" s="43">
        <f>SUM(I14)</f>
        <v>387140</v>
      </c>
    </row>
    <row r="16" spans="1:11" ht="94.5" customHeight="1" thickBot="1">
      <c r="A16" s="113">
        <v>6</v>
      </c>
      <c r="B16" s="31" t="s">
        <v>95</v>
      </c>
      <c r="C16" s="39" t="s">
        <v>5</v>
      </c>
      <c r="D16" s="39" t="s">
        <v>8</v>
      </c>
      <c r="E16" s="40">
        <v>241512</v>
      </c>
      <c r="F16" s="112">
        <v>60</v>
      </c>
      <c r="G16" s="109">
        <v>508000</v>
      </c>
      <c r="H16" s="41">
        <v>388570</v>
      </c>
      <c r="I16" s="51">
        <v>388570</v>
      </c>
    </row>
    <row r="17" spans="1:9" ht="21" thickBot="1">
      <c r="A17" s="141" t="s">
        <v>7</v>
      </c>
      <c r="B17" s="142"/>
      <c r="C17" s="142"/>
      <c r="D17" s="142"/>
      <c r="E17" s="142"/>
      <c r="F17" s="154"/>
      <c r="G17" s="75">
        <f>SUM(G16)</f>
        <v>508000</v>
      </c>
      <c r="H17" s="42">
        <v>388570</v>
      </c>
      <c r="I17" s="43">
        <f>SUM(I16)</f>
        <v>388570</v>
      </c>
    </row>
    <row r="18" spans="1:9" ht="49.5" customHeight="1" thickBot="1">
      <c r="A18" s="113">
        <v>7</v>
      </c>
      <c r="B18" s="31" t="s">
        <v>96</v>
      </c>
      <c r="C18" s="39" t="s">
        <v>5</v>
      </c>
      <c r="D18" s="39" t="s">
        <v>8</v>
      </c>
      <c r="E18" s="40">
        <v>241453</v>
      </c>
      <c r="F18" s="112">
        <v>60</v>
      </c>
      <c r="G18" s="109">
        <v>508000</v>
      </c>
      <c r="H18" s="41">
        <v>384000</v>
      </c>
      <c r="I18" s="51">
        <v>384000</v>
      </c>
    </row>
    <row r="19" spans="1:9" ht="21" thickBot="1">
      <c r="A19" s="141" t="s">
        <v>7</v>
      </c>
      <c r="B19" s="142"/>
      <c r="C19" s="142"/>
      <c r="D19" s="142"/>
      <c r="E19" s="142"/>
      <c r="F19" s="154"/>
      <c r="G19" s="75">
        <f>SUM(G18)</f>
        <v>508000</v>
      </c>
      <c r="H19" s="42">
        <v>384000</v>
      </c>
      <c r="I19" s="43">
        <f>SUM(I18)</f>
        <v>384000</v>
      </c>
    </row>
    <row r="20" spans="1:9" ht="50.25" customHeight="1" thickBot="1">
      <c r="A20" s="113">
        <v>8</v>
      </c>
      <c r="B20" s="31" t="s">
        <v>111</v>
      </c>
      <c r="C20" s="39" t="s">
        <v>5</v>
      </c>
      <c r="D20" s="39" t="s">
        <v>8</v>
      </c>
      <c r="E20" s="40">
        <v>241423</v>
      </c>
      <c r="F20" s="112">
        <v>60</v>
      </c>
      <c r="G20" s="109">
        <v>508000</v>
      </c>
      <c r="H20" s="41">
        <v>373667.95</v>
      </c>
      <c r="I20" s="51">
        <v>373667.95</v>
      </c>
    </row>
    <row r="21" spans="1:9" ht="21" thickBot="1">
      <c r="A21" s="141" t="s">
        <v>7</v>
      </c>
      <c r="B21" s="142"/>
      <c r="C21" s="142"/>
      <c r="D21" s="142"/>
      <c r="E21" s="142"/>
      <c r="F21" s="154"/>
      <c r="G21" s="76">
        <f>SUM(G20)</f>
        <v>508000</v>
      </c>
      <c r="H21" s="47">
        <v>373667.95</v>
      </c>
      <c r="I21" s="48">
        <f>SUM(I20)</f>
        <v>373667.95</v>
      </c>
    </row>
    <row r="22" spans="1:9" ht="33.75" customHeight="1" thickBot="1">
      <c r="A22" s="150" t="s">
        <v>7</v>
      </c>
      <c r="B22" s="151"/>
      <c r="C22" s="151"/>
      <c r="D22" s="151"/>
      <c r="E22" s="151"/>
      <c r="F22" s="152"/>
      <c r="G22" s="77">
        <f>SUM(G21,G19,G17,G15,G13,G11,G9,G7)</f>
        <v>4064000</v>
      </c>
      <c r="H22" s="49">
        <f>SUM(H7,H9,H11,H13,H17,H19,H21)</f>
        <v>2675096.9000000004</v>
      </c>
      <c r="I22" s="50">
        <f>SUM(I7,I9,I11,I13,I17,I19,I21)</f>
        <v>2675096.9000000004</v>
      </c>
    </row>
    <row r="23" spans="1:9" ht="20.25">
      <c r="A23" s="2"/>
      <c r="B23" s="2"/>
      <c r="D23" s="2"/>
    </row>
    <row r="24" spans="1:9" ht="20.25">
      <c r="A24" s="2"/>
      <c r="B24" s="2"/>
      <c r="D24" s="2"/>
    </row>
    <row r="25" spans="1:9" ht="20.25">
      <c r="A25" s="2"/>
      <c r="B25" s="2"/>
      <c r="D25" s="2"/>
    </row>
    <row r="26" spans="1:9">
      <c r="A26" s="2"/>
      <c r="B26" s="2"/>
      <c r="D26" s="2"/>
    </row>
    <row r="27" spans="1:9">
      <c r="A27" s="2"/>
      <c r="B27" s="2"/>
      <c r="D27" s="2"/>
    </row>
    <row r="28" spans="1:9">
      <c r="A28" s="2"/>
      <c r="B28" s="2"/>
      <c r="D28" s="2"/>
    </row>
    <row r="29" spans="1:9">
      <c r="A29" s="2"/>
      <c r="B29" s="2"/>
      <c r="D29" s="2"/>
    </row>
    <row r="30" spans="1:9">
      <c r="A30" s="2"/>
      <c r="B30" s="2"/>
      <c r="D30" s="2"/>
    </row>
    <row r="31" spans="1:9">
      <c r="A31" s="2"/>
      <c r="B31" s="2"/>
      <c r="D31" s="2"/>
    </row>
    <row r="32" spans="1:9">
      <c r="A32" s="2"/>
      <c r="B32" s="2"/>
      <c r="D32" s="2"/>
    </row>
    <row r="33" spans="1:4">
      <c r="A33" s="2"/>
      <c r="B33" s="2"/>
      <c r="D33" s="2"/>
    </row>
    <row r="34" spans="1:4">
      <c r="A34" s="2"/>
      <c r="B34" s="2"/>
      <c r="D34" s="2"/>
    </row>
    <row r="35" spans="1:4">
      <c r="A35" s="2"/>
      <c r="B35" s="2"/>
      <c r="D35" s="2"/>
    </row>
    <row r="36" spans="1:4">
      <c r="A36" s="2"/>
      <c r="B36" s="2"/>
      <c r="D36" s="2"/>
    </row>
    <row r="37" spans="1:4">
      <c r="A37" s="2"/>
      <c r="B37" s="2"/>
      <c r="D37" s="2"/>
    </row>
    <row r="38" spans="1:4">
      <c r="A38" s="2"/>
      <c r="B38" s="2"/>
      <c r="D38" s="2"/>
    </row>
    <row r="39" spans="1:4">
      <c r="A39" s="2"/>
      <c r="B39" s="2"/>
      <c r="D39" s="2"/>
    </row>
    <row r="40" spans="1:4">
      <c r="A40" s="2"/>
      <c r="B40" s="2"/>
      <c r="D40" s="2"/>
    </row>
    <row r="41" spans="1:4">
      <c r="A41" s="2"/>
      <c r="B41" s="2"/>
      <c r="D41" s="2"/>
    </row>
    <row r="42" spans="1:4">
      <c r="A42" s="2"/>
      <c r="B42" s="2"/>
      <c r="D42" s="2"/>
    </row>
    <row r="43" spans="1:4">
      <c r="A43" s="2"/>
      <c r="B43" s="2"/>
      <c r="D43" s="2"/>
    </row>
    <row r="44" spans="1:4">
      <c r="A44" s="2"/>
      <c r="B44" s="2"/>
      <c r="D44" s="2"/>
    </row>
    <row r="45" spans="1:4">
      <c r="A45" s="2"/>
      <c r="B45" s="2"/>
      <c r="D45" s="2"/>
    </row>
    <row r="46" spans="1:4">
      <c r="A46" s="2"/>
      <c r="B46" s="2"/>
      <c r="D46" s="2"/>
    </row>
    <row r="47" spans="1:4">
      <c r="A47" s="2"/>
      <c r="B47" s="2"/>
      <c r="D47" s="2"/>
    </row>
    <row r="48" spans="1:4">
      <c r="A48" s="2"/>
      <c r="B48" s="2"/>
      <c r="D48" s="2"/>
    </row>
    <row r="49" spans="1:4">
      <c r="A49" s="2"/>
      <c r="B49" s="2"/>
      <c r="D49" s="2"/>
    </row>
    <row r="50" spans="1:4">
      <c r="A50" s="2"/>
      <c r="B50" s="2"/>
      <c r="D50" s="2"/>
    </row>
    <row r="51" spans="1:4">
      <c r="A51" s="2"/>
      <c r="B51" s="2"/>
      <c r="D51" s="2"/>
    </row>
    <row r="52" spans="1:4">
      <c r="A52" s="2"/>
      <c r="B52" s="2"/>
      <c r="D52" s="2"/>
    </row>
    <row r="53" spans="1:4">
      <c r="A53" s="2"/>
      <c r="B53" s="2"/>
      <c r="D53" s="2"/>
    </row>
    <row r="54" spans="1:4">
      <c r="A54" s="2"/>
      <c r="B54" s="2"/>
      <c r="D54" s="2"/>
    </row>
    <row r="55" spans="1:4">
      <c r="A55" s="2"/>
      <c r="B55" s="2"/>
      <c r="D55" s="2"/>
    </row>
    <row r="56" spans="1:4">
      <c r="A56" s="2"/>
      <c r="B56" s="2"/>
      <c r="D56" s="2"/>
    </row>
    <row r="57" spans="1:4">
      <c r="A57" s="2"/>
      <c r="B57" s="2"/>
      <c r="D57" s="2"/>
    </row>
    <row r="58" spans="1:4">
      <c r="A58" s="2"/>
      <c r="B58" s="2"/>
      <c r="D58" s="2"/>
    </row>
    <row r="59" spans="1:4">
      <c r="A59" s="2"/>
      <c r="B59" s="2"/>
      <c r="D59" s="2"/>
    </row>
    <row r="60" spans="1:4">
      <c r="A60" s="2"/>
      <c r="B60" s="2"/>
      <c r="D60" s="2"/>
    </row>
    <row r="61" spans="1:4">
      <c r="A61" s="2"/>
      <c r="B61" s="2"/>
      <c r="D61" s="2"/>
    </row>
    <row r="62" spans="1:4">
      <c r="A62" s="2"/>
      <c r="B62" s="2"/>
      <c r="D62" s="2"/>
    </row>
    <row r="63" spans="1:4">
      <c r="A63" s="2"/>
      <c r="B63" s="2"/>
      <c r="D63" s="2"/>
    </row>
    <row r="64" spans="1:4">
      <c r="A64" s="2"/>
      <c r="B64" s="2"/>
      <c r="D64" s="2"/>
    </row>
    <row r="65" spans="1:4">
      <c r="A65" s="2"/>
      <c r="B65" s="2"/>
      <c r="D65" s="2"/>
    </row>
    <row r="66" spans="1:4">
      <c r="A66" s="2"/>
      <c r="B66" s="2"/>
      <c r="D66" s="2"/>
    </row>
    <row r="67" spans="1:4">
      <c r="A67" s="2"/>
      <c r="B67" s="2"/>
      <c r="D67" s="2"/>
    </row>
    <row r="68" spans="1:4">
      <c r="A68" s="2"/>
      <c r="B68" s="2"/>
      <c r="D68" s="2"/>
    </row>
    <row r="69" spans="1:4">
      <c r="A69" s="2"/>
      <c r="B69" s="2"/>
      <c r="D69" s="2"/>
    </row>
    <row r="70" spans="1:4">
      <c r="A70" s="2"/>
      <c r="B70" s="2"/>
      <c r="D70" s="2"/>
    </row>
    <row r="71" spans="1:4">
      <c r="A71" s="2"/>
      <c r="B71" s="2"/>
      <c r="D71" s="2"/>
    </row>
    <row r="72" spans="1:4">
      <c r="A72" s="2"/>
      <c r="B72" s="2"/>
      <c r="D72" s="2"/>
    </row>
    <row r="73" spans="1:4">
      <c r="A73" s="2"/>
      <c r="B73" s="2"/>
      <c r="D73" s="2"/>
    </row>
    <row r="74" spans="1:4">
      <c r="A74" s="2"/>
      <c r="B74" s="2"/>
      <c r="D74" s="2"/>
    </row>
    <row r="75" spans="1:4">
      <c r="A75" s="2"/>
      <c r="B75" s="2"/>
      <c r="D75" s="2"/>
    </row>
    <row r="76" spans="1:4">
      <c r="A76" s="2"/>
      <c r="B76" s="2"/>
      <c r="D76" s="2"/>
    </row>
    <row r="77" spans="1:4">
      <c r="A77" s="2"/>
      <c r="B77" s="2"/>
      <c r="D77" s="2"/>
    </row>
    <row r="78" spans="1:4">
      <c r="A78" s="2"/>
      <c r="B78" s="2"/>
      <c r="D78" s="2"/>
    </row>
    <row r="79" spans="1:4">
      <c r="A79" s="2"/>
      <c r="B79" s="2"/>
      <c r="D79" s="2"/>
    </row>
    <row r="80" spans="1:4">
      <c r="A80" s="2"/>
      <c r="B80" s="2"/>
      <c r="D80" s="2"/>
    </row>
    <row r="81" spans="1:4">
      <c r="A81" s="2"/>
      <c r="B81" s="2"/>
      <c r="D81" s="2"/>
    </row>
    <row r="82" spans="1:4">
      <c r="A82" s="2"/>
      <c r="B82" s="2"/>
      <c r="D82" s="2"/>
    </row>
    <row r="83" spans="1:4">
      <c r="A83" s="2"/>
      <c r="B83" s="2"/>
      <c r="D83" s="2"/>
    </row>
    <row r="84" spans="1:4">
      <c r="A84" s="2"/>
      <c r="B84" s="2"/>
      <c r="D84" s="2"/>
    </row>
    <row r="85" spans="1:4">
      <c r="A85" s="2"/>
      <c r="B85" s="2"/>
      <c r="D85" s="2"/>
    </row>
    <row r="86" spans="1:4">
      <c r="A86" s="2"/>
      <c r="B86" s="2"/>
      <c r="D86" s="2"/>
    </row>
    <row r="87" spans="1:4">
      <c r="A87" s="2"/>
      <c r="B87" s="2"/>
      <c r="D87" s="2"/>
    </row>
    <row r="88" spans="1:4">
      <c r="A88" s="2"/>
      <c r="B88" s="2"/>
      <c r="D88" s="2"/>
    </row>
    <row r="89" spans="1:4">
      <c r="A89" s="2"/>
      <c r="B89" s="2"/>
      <c r="D89" s="2"/>
    </row>
    <row r="90" spans="1:4">
      <c r="A90" s="2"/>
      <c r="B90" s="2"/>
      <c r="D90" s="2"/>
    </row>
    <row r="91" spans="1:4">
      <c r="A91" s="2"/>
      <c r="B91" s="2"/>
      <c r="D91" s="2"/>
    </row>
    <row r="92" spans="1:4">
      <c r="A92" s="2"/>
      <c r="B92" s="2"/>
      <c r="D92" s="2"/>
    </row>
    <row r="93" spans="1:4">
      <c r="A93" s="2"/>
      <c r="B93" s="2"/>
      <c r="D93" s="2"/>
    </row>
    <row r="94" spans="1:4">
      <c r="A94" s="2"/>
      <c r="B94" s="2"/>
      <c r="D94" s="2"/>
    </row>
    <row r="95" spans="1:4">
      <c r="A95" s="2"/>
      <c r="B95" s="2"/>
      <c r="D95" s="2"/>
    </row>
    <row r="96" spans="1:4" ht="23.25" customHeight="1">
      <c r="A96" s="2"/>
      <c r="B96" s="2"/>
      <c r="D96" s="2"/>
    </row>
    <row r="97" spans="1:4">
      <c r="A97" s="2"/>
      <c r="B97" s="2"/>
      <c r="D97" s="2"/>
    </row>
    <row r="98" spans="1:4">
      <c r="A98" s="2"/>
      <c r="B98" s="2"/>
      <c r="D98" s="2"/>
    </row>
    <row r="99" spans="1:4">
      <c r="A99" s="2"/>
      <c r="B99" s="2"/>
      <c r="D99" s="2"/>
    </row>
    <row r="100" spans="1:4">
      <c r="A100" s="2"/>
      <c r="B100" s="2"/>
      <c r="D100" s="2"/>
    </row>
    <row r="101" spans="1:4">
      <c r="A101" s="2"/>
      <c r="B101" s="2"/>
      <c r="D101" s="2"/>
    </row>
    <row r="102" spans="1:4">
      <c r="A102" s="2"/>
      <c r="B102" s="2"/>
      <c r="D102" s="2"/>
    </row>
    <row r="103" spans="1:4">
      <c r="A103" s="2"/>
      <c r="B103" s="2"/>
      <c r="D103" s="2"/>
    </row>
    <row r="104" spans="1:4">
      <c r="A104" s="2"/>
      <c r="B104" s="2"/>
      <c r="D104" s="2"/>
    </row>
    <row r="105" spans="1:4">
      <c r="A105" s="2"/>
      <c r="B105" s="2"/>
      <c r="D105" s="2"/>
    </row>
    <row r="106" spans="1:4">
      <c r="A106" s="2"/>
      <c r="B106" s="2"/>
      <c r="D106" s="2"/>
    </row>
    <row r="107" spans="1:4">
      <c r="A107" s="2"/>
      <c r="B107" s="2"/>
      <c r="D107" s="2"/>
    </row>
    <row r="108" spans="1:4">
      <c r="A108" s="2"/>
      <c r="B108" s="2"/>
      <c r="D108" s="2"/>
    </row>
    <row r="109" spans="1:4">
      <c r="A109" s="2"/>
      <c r="B109" s="2"/>
      <c r="D109" s="2"/>
    </row>
    <row r="110" spans="1:4">
      <c r="A110" s="2"/>
      <c r="B110" s="2"/>
      <c r="D110" s="2"/>
    </row>
    <row r="111" spans="1:4">
      <c r="A111" s="2"/>
      <c r="B111" s="2"/>
      <c r="D111" s="2"/>
    </row>
    <row r="112" spans="1:4">
      <c r="A112" s="2"/>
      <c r="B112" s="2"/>
      <c r="D112" s="2"/>
    </row>
    <row r="113" spans="1:4">
      <c r="A113" s="2"/>
      <c r="B113" s="2"/>
      <c r="D113" s="2"/>
    </row>
    <row r="114" spans="1:4">
      <c r="A114" s="2"/>
      <c r="B114" s="2"/>
      <c r="D114" s="2"/>
    </row>
    <row r="115" spans="1:4">
      <c r="A115" s="2"/>
      <c r="B115" s="2"/>
      <c r="D115" s="2"/>
    </row>
    <row r="116" spans="1:4">
      <c r="A116" s="2"/>
      <c r="B116" s="2"/>
      <c r="D116" s="2"/>
    </row>
    <row r="117" spans="1:4">
      <c r="A117" s="2"/>
      <c r="B117" s="2"/>
      <c r="D117" s="2"/>
    </row>
    <row r="118" spans="1:4">
      <c r="A118" s="2"/>
      <c r="B118" s="2"/>
      <c r="D118" s="2"/>
    </row>
    <row r="119" spans="1:4">
      <c r="A119" s="25"/>
      <c r="B119" s="2"/>
      <c r="D119" s="2"/>
    </row>
    <row r="120" spans="1:4">
      <c r="A120" s="2"/>
      <c r="B120" s="2"/>
      <c r="D120" s="2"/>
    </row>
    <row r="121" spans="1:4" ht="29.25" customHeight="1">
      <c r="A121" s="2"/>
      <c r="B121" s="2"/>
      <c r="D121" s="2"/>
    </row>
    <row r="122" spans="1:4" ht="36" customHeight="1">
      <c r="A122" s="2"/>
      <c r="B122" s="2"/>
      <c r="D122" s="2"/>
    </row>
    <row r="123" spans="1:4">
      <c r="A123" s="2"/>
      <c r="B123" s="2"/>
      <c r="D123" s="2"/>
    </row>
    <row r="124" spans="1:4">
      <c r="A124" s="2"/>
      <c r="B124" s="2"/>
      <c r="D124" s="2"/>
    </row>
    <row r="125" spans="1:4">
      <c r="A125" s="2"/>
      <c r="B125" s="2"/>
      <c r="D125" s="2"/>
    </row>
    <row r="126" spans="1:4">
      <c r="A126" s="2"/>
      <c r="B126" s="2"/>
      <c r="D126" s="2"/>
    </row>
    <row r="127" spans="1:4">
      <c r="A127" s="2"/>
      <c r="B127" s="2"/>
      <c r="D127" s="2"/>
    </row>
    <row r="128" spans="1:4" ht="20.25" customHeight="1">
      <c r="A128" s="2"/>
      <c r="B128" s="2"/>
      <c r="D128" s="2"/>
    </row>
    <row r="129" spans="1:4">
      <c r="A129" s="2"/>
      <c r="B129" s="2"/>
      <c r="D129" s="2"/>
    </row>
    <row r="130" spans="1:4">
      <c r="A130" s="2"/>
      <c r="B130" s="2"/>
      <c r="D130" s="2"/>
    </row>
    <row r="131" spans="1:4">
      <c r="A131" s="2"/>
      <c r="B131" s="2"/>
      <c r="D131" s="2"/>
    </row>
    <row r="132" spans="1:4">
      <c r="A132" s="2"/>
      <c r="B132" s="2"/>
      <c r="D132" s="2"/>
    </row>
    <row r="133" spans="1:4">
      <c r="A133" s="2"/>
      <c r="B133" s="2"/>
      <c r="D133" s="2"/>
    </row>
    <row r="134" spans="1:4">
      <c r="A134" s="2"/>
      <c r="B134" s="2"/>
      <c r="D134" s="2"/>
    </row>
    <row r="135" spans="1:4">
      <c r="A135" s="2"/>
      <c r="B135" s="2"/>
      <c r="D135" s="2"/>
    </row>
    <row r="136" spans="1:4">
      <c r="A136" s="2"/>
      <c r="B136" s="2"/>
      <c r="D136" s="2"/>
    </row>
    <row r="137" spans="1:4">
      <c r="A137" s="2"/>
      <c r="B137" s="2"/>
      <c r="D137" s="2"/>
    </row>
    <row r="138" spans="1:4">
      <c r="A138" s="2"/>
      <c r="B138" s="2"/>
      <c r="D138" s="2"/>
    </row>
    <row r="139" spans="1:4">
      <c r="A139" s="2"/>
      <c r="B139" s="2"/>
      <c r="D139" s="2"/>
    </row>
    <row r="140" spans="1:4">
      <c r="A140" s="2"/>
      <c r="B140" s="2"/>
      <c r="D140" s="2"/>
    </row>
    <row r="141" spans="1:4">
      <c r="A141" s="2"/>
      <c r="B141" s="2"/>
      <c r="D141" s="2"/>
    </row>
    <row r="142" spans="1:4">
      <c r="A142" s="2"/>
      <c r="B142" s="2"/>
      <c r="D142" s="2"/>
    </row>
    <row r="143" spans="1:4">
      <c r="A143" s="2"/>
      <c r="B143" s="2"/>
      <c r="D143" s="2"/>
    </row>
    <row r="144" spans="1:4">
      <c r="A144" s="2"/>
      <c r="B144" s="2"/>
      <c r="D144" s="2"/>
    </row>
    <row r="145" spans="1:4">
      <c r="A145" s="2"/>
      <c r="B145" s="2"/>
      <c r="D145" s="2"/>
    </row>
    <row r="146" spans="1:4">
      <c r="A146" s="2"/>
      <c r="B146" s="2"/>
      <c r="D146" s="2"/>
    </row>
    <row r="147" spans="1:4">
      <c r="A147" s="2"/>
      <c r="B147" s="2"/>
      <c r="D147" s="2"/>
    </row>
    <row r="148" spans="1:4">
      <c r="A148" s="2"/>
      <c r="B148" s="2"/>
      <c r="D148" s="2"/>
    </row>
    <row r="149" spans="1:4">
      <c r="A149" s="2"/>
      <c r="B149" s="2"/>
      <c r="D149" s="2"/>
    </row>
    <row r="150" spans="1:4">
      <c r="A150" s="2"/>
      <c r="B150" s="2"/>
      <c r="D150" s="2"/>
    </row>
  </sheetData>
  <mergeCells count="12">
    <mergeCell ref="A22:F22"/>
    <mergeCell ref="A1:I1"/>
    <mergeCell ref="A2:I2"/>
    <mergeCell ref="A13:F13"/>
    <mergeCell ref="A11:F11"/>
    <mergeCell ref="A9:F9"/>
    <mergeCell ref="A7:F7"/>
    <mergeCell ref="A21:F21"/>
    <mergeCell ref="A19:F19"/>
    <mergeCell ref="A17:F17"/>
    <mergeCell ref="A15:F15"/>
    <mergeCell ref="A4:H4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zoomScaleNormal="100" workbookViewId="0">
      <selection activeCell="J7" sqref="J7"/>
    </sheetView>
  </sheetViews>
  <sheetFormatPr defaultColWidth="9" defaultRowHeight="20.5"/>
  <cols>
    <col min="1" max="1" width="4.5" style="1" customWidth="1"/>
    <col min="2" max="2" width="28.5" style="35" customWidth="1"/>
    <col min="3" max="3" width="10.33203125" style="2" customWidth="1"/>
    <col min="4" max="4" width="22.75" style="65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9" ht="23">
      <c r="A1" s="153" t="s">
        <v>191</v>
      </c>
      <c r="B1" s="153"/>
      <c r="C1" s="153"/>
      <c r="D1" s="153"/>
      <c r="E1" s="153"/>
      <c r="F1" s="153"/>
      <c r="G1" s="153"/>
      <c r="H1" s="153"/>
      <c r="I1" s="153"/>
    </row>
    <row r="2" spans="1:9" ht="23">
      <c r="A2" s="153" t="s">
        <v>192</v>
      </c>
      <c r="B2" s="153"/>
      <c r="C2" s="153"/>
      <c r="D2" s="153"/>
      <c r="E2" s="153"/>
      <c r="F2" s="153"/>
      <c r="G2" s="153"/>
      <c r="H2" s="153"/>
      <c r="I2" s="153"/>
    </row>
    <row r="3" spans="1:9" ht="42.75" customHeight="1">
      <c r="A3" s="144" t="s">
        <v>178</v>
      </c>
      <c r="B3" s="144"/>
      <c r="C3" s="144"/>
      <c r="D3" s="144"/>
      <c r="E3" s="144"/>
      <c r="F3" s="144"/>
      <c r="G3" s="144"/>
      <c r="H3" s="144"/>
      <c r="I3" s="144"/>
    </row>
    <row r="4" spans="1:9" ht="24" customHeight="1" thickBot="1">
      <c r="A4" s="131" t="s">
        <v>202</v>
      </c>
      <c r="B4" s="131"/>
      <c r="C4" s="131"/>
      <c r="D4" s="131"/>
      <c r="E4" s="131"/>
      <c r="F4" s="131"/>
      <c r="G4" s="131"/>
      <c r="H4" s="131"/>
    </row>
    <row r="5" spans="1:9" ht="41.5" thickBot="1">
      <c r="A5" s="24" t="s">
        <v>89</v>
      </c>
      <c r="B5" s="12" t="s">
        <v>0</v>
      </c>
      <c r="C5" s="13" t="s">
        <v>112</v>
      </c>
      <c r="D5" s="13" t="s">
        <v>1</v>
      </c>
      <c r="E5" s="13" t="s">
        <v>2</v>
      </c>
      <c r="F5" s="13" t="s">
        <v>179</v>
      </c>
      <c r="G5" s="54" t="s">
        <v>176</v>
      </c>
      <c r="H5" s="13" t="s">
        <v>3</v>
      </c>
      <c r="I5" s="13" t="s">
        <v>88</v>
      </c>
    </row>
    <row r="6" spans="1:9" ht="71.25" customHeight="1">
      <c r="A6" s="8">
        <v>1</v>
      </c>
      <c r="B6" s="26" t="s">
        <v>100</v>
      </c>
      <c r="C6" s="19" t="s">
        <v>5</v>
      </c>
      <c r="D6" s="19" t="s">
        <v>25</v>
      </c>
      <c r="E6" s="20">
        <v>241681</v>
      </c>
      <c r="F6" s="19" t="s">
        <v>182</v>
      </c>
      <c r="G6" s="78"/>
      <c r="H6" s="16">
        <v>347200</v>
      </c>
      <c r="I6" s="16">
        <v>347200</v>
      </c>
    </row>
    <row r="7" spans="1:9" ht="27.75" customHeight="1">
      <c r="A7" s="135">
        <v>10</v>
      </c>
      <c r="B7" s="136"/>
      <c r="C7" s="136"/>
      <c r="D7" s="136"/>
      <c r="E7" s="136"/>
      <c r="F7" s="137"/>
      <c r="G7" s="79"/>
      <c r="H7" s="21">
        <v>347200</v>
      </c>
      <c r="I7" s="21">
        <f>SUM(I6)</f>
        <v>347200</v>
      </c>
    </row>
    <row r="8" spans="1:9" ht="71.25" customHeight="1">
      <c r="A8" s="8">
        <v>2</v>
      </c>
      <c r="B8" s="26" t="s">
        <v>101</v>
      </c>
      <c r="C8" s="19" t="s">
        <v>5</v>
      </c>
      <c r="D8" s="19" t="s">
        <v>26</v>
      </c>
      <c r="E8" s="20">
        <v>241681</v>
      </c>
      <c r="F8" s="19" t="s">
        <v>182</v>
      </c>
      <c r="G8" s="19"/>
      <c r="H8" s="16">
        <v>331700</v>
      </c>
      <c r="I8" s="16">
        <v>331700</v>
      </c>
    </row>
    <row r="9" spans="1:9" ht="30" customHeight="1">
      <c r="A9" s="37"/>
      <c r="B9" s="126" t="s">
        <v>7</v>
      </c>
      <c r="C9" s="126"/>
      <c r="D9" s="126"/>
      <c r="E9" s="126"/>
      <c r="F9" s="127"/>
      <c r="G9" s="87"/>
      <c r="H9" s="21">
        <f>SUM(H8)</f>
        <v>331700</v>
      </c>
      <c r="I9" s="21">
        <f>SUM(I8)</f>
        <v>331700</v>
      </c>
    </row>
    <row r="10" spans="1:9" ht="80.25" customHeight="1">
      <c r="A10" s="10">
        <v>3</v>
      </c>
      <c r="B10" s="26" t="s">
        <v>144</v>
      </c>
      <c r="C10" s="19" t="s">
        <v>5</v>
      </c>
      <c r="D10" s="19" t="s">
        <v>25</v>
      </c>
      <c r="E10" s="20">
        <v>241681</v>
      </c>
      <c r="F10" s="19" t="s">
        <v>182</v>
      </c>
      <c r="G10" s="19"/>
      <c r="H10" s="16">
        <v>346000</v>
      </c>
      <c r="I10" s="16">
        <v>346000</v>
      </c>
    </row>
    <row r="11" spans="1:9" ht="30" customHeight="1">
      <c r="A11" s="37"/>
      <c r="B11" s="126" t="s">
        <v>7</v>
      </c>
      <c r="C11" s="126"/>
      <c r="D11" s="126"/>
      <c r="E11" s="126"/>
      <c r="F11" s="127"/>
      <c r="G11" s="87"/>
      <c r="H11" s="21">
        <v>346000</v>
      </c>
      <c r="I11" s="21">
        <v>346000</v>
      </c>
    </row>
    <row r="12" spans="1:9" ht="71.25" customHeight="1">
      <c r="A12" s="1">
        <v>4</v>
      </c>
      <c r="B12" s="28" t="s">
        <v>146</v>
      </c>
      <c r="C12" s="19" t="s">
        <v>5</v>
      </c>
      <c r="D12" s="19" t="s">
        <v>25</v>
      </c>
      <c r="E12" s="20">
        <v>241681</v>
      </c>
      <c r="F12" s="19" t="s">
        <v>182</v>
      </c>
      <c r="G12" s="19"/>
      <c r="H12" s="16">
        <v>347200</v>
      </c>
      <c r="I12" s="16">
        <v>347200</v>
      </c>
    </row>
    <row r="13" spans="1:9" ht="30" customHeight="1">
      <c r="A13" s="37"/>
      <c r="B13" s="126" t="s">
        <v>7</v>
      </c>
      <c r="C13" s="126"/>
      <c r="D13" s="126"/>
      <c r="E13" s="126"/>
      <c r="F13" s="127"/>
      <c r="G13" s="87"/>
      <c r="H13" s="21">
        <v>347200</v>
      </c>
      <c r="I13" s="21">
        <v>347200</v>
      </c>
    </row>
    <row r="14" spans="1:9" ht="30" customHeight="1">
      <c r="A14" s="66"/>
      <c r="B14" s="66"/>
      <c r="C14" s="66"/>
      <c r="D14" s="66"/>
      <c r="E14" s="66"/>
      <c r="F14" s="66"/>
      <c r="G14" s="66"/>
      <c r="H14" s="67"/>
      <c r="I14" s="67">
        <f>SUM(I7,I9,I11,I13)</f>
        <v>1372100</v>
      </c>
    </row>
    <row r="15" spans="1:9" ht="66.75" customHeight="1">
      <c r="A15" s="66"/>
      <c r="B15" s="66"/>
      <c r="C15" s="66"/>
      <c r="D15" s="66"/>
      <c r="E15" s="66"/>
      <c r="F15" s="66"/>
      <c r="G15" s="66"/>
      <c r="H15" s="67"/>
      <c r="I15" s="67"/>
    </row>
    <row r="16" spans="1:9" ht="30" customHeight="1">
      <c r="A16" s="2"/>
      <c r="B16" s="2"/>
      <c r="D16" s="2"/>
    </row>
    <row r="17" spans="1:4">
      <c r="A17" s="2"/>
      <c r="B17" s="2"/>
      <c r="D17" s="2"/>
    </row>
    <row r="18" spans="1:4">
      <c r="A18" s="2"/>
      <c r="B18" s="2"/>
      <c r="D18" s="2"/>
    </row>
    <row r="19" spans="1:4" ht="30" customHeight="1">
      <c r="A19" s="2"/>
      <c r="B19" s="2"/>
      <c r="D19" s="2"/>
    </row>
    <row r="20" spans="1:4" ht="30" customHeight="1">
      <c r="A20" s="2"/>
      <c r="B20" s="2"/>
      <c r="D20" s="2"/>
    </row>
    <row r="21" spans="1:4" ht="30" customHeight="1">
      <c r="A21" s="2"/>
      <c r="B21" s="2"/>
      <c r="D21" s="2"/>
    </row>
    <row r="22" spans="1:4" ht="30" customHeight="1">
      <c r="A22" s="2"/>
      <c r="B22" s="2"/>
      <c r="D22" s="2"/>
    </row>
    <row r="23" spans="1:4" ht="30" customHeight="1">
      <c r="A23" s="2"/>
      <c r="B23" s="2"/>
      <c r="D23" s="2"/>
    </row>
    <row r="24" spans="1:4" ht="30" customHeight="1">
      <c r="A24" s="2"/>
      <c r="B24" s="2"/>
      <c r="D24" s="2"/>
    </row>
    <row r="25" spans="1:4" ht="30" customHeight="1">
      <c r="A25" s="2"/>
      <c r="B25" s="2"/>
      <c r="D25" s="2"/>
    </row>
    <row r="26" spans="1:4" ht="30" customHeight="1">
      <c r="A26" s="2"/>
      <c r="B26" s="2"/>
      <c r="D26" s="2"/>
    </row>
    <row r="27" spans="1:4" ht="30" customHeight="1">
      <c r="A27" s="2"/>
      <c r="B27" s="2"/>
      <c r="D27" s="2"/>
    </row>
    <row r="28" spans="1:4" ht="30" customHeight="1">
      <c r="A28" s="2"/>
      <c r="B28" s="2"/>
      <c r="D28" s="2"/>
    </row>
    <row r="29" spans="1:4" ht="30" customHeight="1">
      <c r="A29" s="2"/>
      <c r="B29" s="2"/>
      <c r="D29" s="2"/>
    </row>
    <row r="30" spans="1:4" ht="24.75" customHeight="1">
      <c r="A30" s="2"/>
      <c r="B30" s="2"/>
      <c r="D30" s="2"/>
    </row>
    <row r="31" spans="1:4" ht="30" customHeight="1">
      <c r="A31" s="2"/>
      <c r="B31" s="2"/>
      <c r="D31" s="2"/>
    </row>
    <row r="32" spans="1:4" ht="26.25" customHeight="1">
      <c r="A32" s="2"/>
      <c r="B32" s="2"/>
      <c r="D32" s="2"/>
    </row>
    <row r="33" spans="1:4" ht="30" customHeight="1">
      <c r="A33" s="2"/>
      <c r="B33" s="2"/>
      <c r="D33" s="2"/>
    </row>
    <row r="34" spans="1:4" ht="30" customHeight="1">
      <c r="A34" s="2"/>
      <c r="B34" s="2"/>
      <c r="D34" s="2"/>
    </row>
    <row r="35" spans="1:4" ht="30" customHeight="1">
      <c r="A35" s="2"/>
      <c r="B35" s="2"/>
      <c r="D35" s="2"/>
    </row>
    <row r="36" spans="1:4" ht="30" customHeight="1">
      <c r="A36" s="2"/>
      <c r="B36" s="2"/>
      <c r="D36" s="2"/>
    </row>
    <row r="37" spans="1:4" ht="30" customHeight="1">
      <c r="A37" s="2"/>
      <c r="B37" s="2"/>
      <c r="D37" s="2"/>
    </row>
    <row r="38" spans="1:4" ht="30" customHeight="1">
      <c r="A38" s="2"/>
      <c r="B38" s="2"/>
      <c r="D38" s="2"/>
    </row>
    <row r="39" spans="1:4" ht="30" customHeight="1">
      <c r="A39" s="2"/>
      <c r="B39" s="2"/>
      <c r="D39" s="2"/>
    </row>
    <row r="40" spans="1:4" ht="30" customHeight="1">
      <c r="A40" s="2"/>
      <c r="B40" s="2"/>
      <c r="D40" s="2"/>
    </row>
    <row r="41" spans="1:4" ht="30" customHeight="1">
      <c r="A41" s="2"/>
      <c r="B41" s="2"/>
      <c r="D41" s="2"/>
    </row>
    <row r="42" spans="1:4" ht="30" customHeight="1">
      <c r="A42" s="2"/>
      <c r="B42" s="2"/>
      <c r="D42" s="2"/>
    </row>
    <row r="43" spans="1:4">
      <c r="A43" s="2"/>
      <c r="B43" s="2"/>
      <c r="D43" s="2"/>
    </row>
    <row r="44" spans="1:4" ht="40.5" customHeight="1">
      <c r="A44" s="2"/>
      <c r="B44" s="2"/>
      <c r="D44" s="2"/>
    </row>
    <row r="45" spans="1:4">
      <c r="A45" s="2"/>
      <c r="B45" s="2"/>
      <c r="D45" s="2"/>
    </row>
    <row r="46" spans="1:4" ht="33" customHeight="1">
      <c r="A46" s="2"/>
      <c r="B46" s="2"/>
      <c r="D46" s="2"/>
    </row>
    <row r="47" spans="1:4">
      <c r="A47" s="2"/>
      <c r="B47" s="2"/>
      <c r="D47" s="2"/>
    </row>
    <row r="48" spans="1:4">
      <c r="A48" s="2"/>
      <c r="B48" s="2"/>
      <c r="D48" s="2"/>
    </row>
    <row r="49" spans="1:4">
      <c r="A49" s="2"/>
      <c r="B49" s="2"/>
      <c r="D49" s="2"/>
    </row>
    <row r="50" spans="1:4">
      <c r="A50" s="2"/>
      <c r="B50" s="2"/>
      <c r="D50" s="2"/>
    </row>
    <row r="51" spans="1:4">
      <c r="A51" s="2"/>
      <c r="B51" s="2"/>
      <c r="D51" s="2"/>
    </row>
    <row r="52" spans="1:4">
      <c r="A52" s="2"/>
      <c r="B52" s="2"/>
      <c r="D52" s="2"/>
    </row>
    <row r="53" spans="1:4">
      <c r="A53" s="2"/>
      <c r="B53" s="2"/>
      <c r="D53" s="2"/>
    </row>
    <row r="54" spans="1:4">
      <c r="A54" s="2"/>
      <c r="B54" s="2"/>
      <c r="D54" s="2"/>
    </row>
    <row r="55" spans="1:4" ht="24.75" customHeight="1">
      <c r="A55" s="2"/>
      <c r="B55" s="2"/>
      <c r="D55" s="2"/>
    </row>
    <row r="56" spans="1:4">
      <c r="A56" s="2"/>
      <c r="B56" s="2"/>
      <c r="D56" s="2"/>
    </row>
    <row r="57" spans="1:4">
      <c r="A57" s="2"/>
      <c r="B57" s="2"/>
      <c r="D57" s="2"/>
    </row>
    <row r="58" spans="1:4">
      <c r="A58" s="2"/>
      <c r="B58" s="2"/>
      <c r="D58" s="2"/>
    </row>
    <row r="59" spans="1:4">
      <c r="A59" s="2"/>
      <c r="B59" s="2"/>
      <c r="D59" s="2"/>
    </row>
    <row r="60" spans="1:4">
      <c r="A60" s="2"/>
      <c r="B60" s="2"/>
      <c r="D60" s="2"/>
    </row>
    <row r="61" spans="1:4" ht="29.25" customHeight="1">
      <c r="A61" s="2"/>
      <c r="B61" s="2"/>
      <c r="D61" s="2"/>
    </row>
    <row r="62" spans="1:4">
      <c r="A62" s="2"/>
      <c r="B62" s="2"/>
      <c r="D62" s="2"/>
    </row>
    <row r="63" spans="1:4">
      <c r="A63" s="2"/>
      <c r="B63" s="2"/>
      <c r="D63" s="2"/>
    </row>
    <row r="64" spans="1:4">
      <c r="A64" s="2"/>
      <c r="B64" s="2"/>
      <c r="D64" s="2"/>
    </row>
    <row r="65" spans="1:4">
      <c r="A65" s="2"/>
      <c r="B65" s="2"/>
      <c r="D65" s="2"/>
    </row>
    <row r="66" spans="1:4">
      <c r="A66" s="2"/>
      <c r="B66" s="2"/>
      <c r="D66" s="2"/>
    </row>
    <row r="67" spans="1:4">
      <c r="A67" s="2"/>
      <c r="B67" s="2"/>
      <c r="D67" s="2"/>
    </row>
    <row r="68" spans="1:4" ht="50.25" customHeight="1">
      <c r="A68" s="2"/>
      <c r="B68" s="2"/>
      <c r="D68" s="2"/>
    </row>
    <row r="69" spans="1:4">
      <c r="A69" s="2"/>
      <c r="B69" s="2"/>
      <c r="D69" s="2"/>
    </row>
    <row r="70" spans="1:4">
      <c r="A70" s="2"/>
      <c r="B70" s="2"/>
      <c r="D70" s="2"/>
    </row>
    <row r="71" spans="1:4">
      <c r="A71" s="2"/>
      <c r="B71" s="2"/>
      <c r="D71" s="2"/>
    </row>
    <row r="72" spans="1:4" ht="20.25" customHeight="1">
      <c r="A72" s="2"/>
      <c r="B72" s="2"/>
      <c r="D72" s="2"/>
    </row>
    <row r="73" spans="1:4">
      <c r="A73" s="2"/>
      <c r="B73" s="2"/>
      <c r="D73" s="2"/>
    </row>
    <row r="74" spans="1:4">
      <c r="A74" s="2"/>
      <c r="B74" s="2"/>
      <c r="D74" s="2"/>
    </row>
    <row r="75" spans="1:4">
      <c r="A75" s="2"/>
      <c r="B75" s="2"/>
      <c r="D75" s="2"/>
    </row>
    <row r="76" spans="1:4">
      <c r="A76" s="2"/>
      <c r="B76" s="2"/>
      <c r="D76" s="2"/>
    </row>
    <row r="77" spans="1:4">
      <c r="A77" s="2"/>
      <c r="B77" s="2"/>
      <c r="D77" s="2"/>
    </row>
    <row r="78" spans="1:4">
      <c r="A78" s="2"/>
      <c r="B78" s="2"/>
      <c r="D78" s="2"/>
    </row>
    <row r="79" spans="1:4">
      <c r="A79" s="2"/>
      <c r="B79" s="2"/>
      <c r="D79" s="2"/>
    </row>
    <row r="80" spans="1:4">
      <c r="A80" s="2"/>
      <c r="B80" s="2"/>
      <c r="D80" s="2"/>
    </row>
    <row r="81" spans="1:4">
      <c r="A81" s="2"/>
      <c r="B81" s="2"/>
      <c r="D81" s="2"/>
    </row>
    <row r="82" spans="1:4">
      <c r="A82" s="2"/>
      <c r="B82" s="2"/>
      <c r="D82" s="2"/>
    </row>
    <row r="83" spans="1:4">
      <c r="A83" s="2"/>
      <c r="B83" s="2"/>
      <c r="D83" s="2"/>
    </row>
    <row r="84" spans="1:4">
      <c r="A84" s="2"/>
      <c r="B84" s="2"/>
      <c r="D84" s="2"/>
    </row>
    <row r="85" spans="1:4">
      <c r="A85" s="2"/>
      <c r="B85" s="2"/>
      <c r="D85" s="2"/>
    </row>
    <row r="86" spans="1:4">
      <c r="A86" s="2"/>
      <c r="B86" s="2"/>
      <c r="D86" s="2"/>
    </row>
    <row r="87" spans="1:4">
      <c r="A87" s="2"/>
      <c r="B87" s="2"/>
      <c r="D87" s="2"/>
    </row>
    <row r="88" spans="1:4">
      <c r="A88" s="2"/>
      <c r="B88" s="2"/>
      <c r="D88" s="2"/>
    </row>
    <row r="89" spans="1:4">
      <c r="A89" s="2"/>
      <c r="B89" s="2"/>
      <c r="D89" s="2"/>
    </row>
    <row r="90" spans="1:4">
      <c r="A90" s="2"/>
      <c r="B90" s="2"/>
      <c r="D90" s="2"/>
    </row>
    <row r="91" spans="1:4">
      <c r="A91" s="2"/>
      <c r="B91" s="2"/>
      <c r="D91" s="2"/>
    </row>
    <row r="92" spans="1:4">
      <c r="A92" s="2"/>
      <c r="B92" s="2"/>
      <c r="D92" s="2"/>
    </row>
    <row r="93" spans="1:4">
      <c r="A93" s="2"/>
      <c r="B93" s="2"/>
      <c r="D93" s="2"/>
    </row>
    <row r="94" spans="1:4">
      <c r="A94" s="2"/>
      <c r="B94" s="2"/>
      <c r="D94" s="2"/>
    </row>
    <row r="95" spans="1:4">
      <c r="A95" s="2"/>
      <c r="B95" s="2"/>
      <c r="D95" s="2"/>
    </row>
    <row r="96" spans="1:4">
      <c r="A96" s="2"/>
      <c r="B96" s="2"/>
      <c r="D96" s="2"/>
    </row>
    <row r="97" spans="1:4">
      <c r="A97" s="2"/>
      <c r="B97" s="2"/>
      <c r="D97" s="2"/>
    </row>
    <row r="98" spans="1:4">
      <c r="A98" s="2"/>
      <c r="B98" s="2"/>
      <c r="D98" s="2"/>
    </row>
    <row r="99" spans="1:4">
      <c r="A99" s="2"/>
      <c r="B99" s="2"/>
      <c r="D99" s="2"/>
    </row>
    <row r="100" spans="1:4">
      <c r="A100" s="2"/>
      <c r="B100" s="2"/>
      <c r="D100" s="2"/>
    </row>
    <row r="101" spans="1:4">
      <c r="A101" s="2"/>
      <c r="B101" s="2"/>
      <c r="D101" s="2"/>
    </row>
    <row r="102" spans="1:4">
      <c r="A102" s="2"/>
      <c r="B102" s="2"/>
      <c r="D102" s="2"/>
    </row>
    <row r="103" spans="1:4">
      <c r="A103" s="2"/>
      <c r="B103" s="2"/>
      <c r="D103" s="2"/>
    </row>
    <row r="104" spans="1:4">
      <c r="A104" s="2"/>
      <c r="B104" s="2"/>
      <c r="D104" s="2"/>
    </row>
    <row r="105" spans="1:4">
      <c r="A105" s="2"/>
      <c r="B105" s="2"/>
      <c r="D105" s="2"/>
    </row>
    <row r="106" spans="1:4">
      <c r="A106" s="2"/>
      <c r="B106" s="2"/>
      <c r="D106" s="2"/>
    </row>
    <row r="107" spans="1:4">
      <c r="A107" s="2"/>
      <c r="B107" s="2"/>
      <c r="D107" s="2"/>
    </row>
    <row r="108" spans="1:4">
      <c r="A108" s="2"/>
      <c r="B108" s="2"/>
      <c r="D108" s="2"/>
    </row>
    <row r="109" spans="1:4">
      <c r="A109" s="2"/>
      <c r="B109" s="2"/>
      <c r="D109" s="2"/>
    </row>
    <row r="110" spans="1:4">
      <c r="A110" s="2"/>
      <c r="B110" s="2"/>
      <c r="D110" s="2"/>
    </row>
    <row r="111" spans="1:4">
      <c r="A111" s="2"/>
      <c r="B111" s="2"/>
      <c r="D111" s="2"/>
    </row>
    <row r="112" spans="1:4">
      <c r="A112" s="2"/>
      <c r="B112" s="2"/>
      <c r="D112" s="2"/>
    </row>
    <row r="113" spans="1:4">
      <c r="A113" s="2"/>
      <c r="B113" s="2"/>
      <c r="D113" s="2"/>
    </row>
    <row r="114" spans="1:4">
      <c r="A114" s="2"/>
      <c r="B114" s="2"/>
      <c r="D114" s="2"/>
    </row>
    <row r="115" spans="1:4">
      <c r="A115" s="2"/>
      <c r="B115" s="2"/>
      <c r="D115" s="2"/>
    </row>
    <row r="116" spans="1:4">
      <c r="A116" s="2"/>
      <c r="B116" s="2"/>
      <c r="D116" s="2"/>
    </row>
    <row r="117" spans="1:4">
      <c r="A117" s="2"/>
      <c r="B117" s="2"/>
      <c r="D117" s="2"/>
    </row>
    <row r="118" spans="1:4">
      <c r="A118" s="2"/>
      <c r="B118" s="2"/>
      <c r="D118" s="2"/>
    </row>
    <row r="119" spans="1:4">
      <c r="A119" s="2"/>
      <c r="B119" s="2"/>
      <c r="D119" s="2"/>
    </row>
    <row r="120" spans="1:4">
      <c r="A120" s="2"/>
      <c r="B120" s="2"/>
      <c r="D120" s="2"/>
    </row>
    <row r="121" spans="1:4">
      <c r="A121" s="2"/>
      <c r="B121" s="2"/>
      <c r="D121" s="2"/>
    </row>
    <row r="122" spans="1:4">
      <c r="A122" s="2"/>
      <c r="B122" s="2"/>
      <c r="D122" s="2"/>
    </row>
    <row r="123" spans="1:4">
      <c r="A123" s="2"/>
      <c r="B123" s="2"/>
      <c r="D123" s="2"/>
    </row>
    <row r="124" spans="1:4">
      <c r="A124" s="2"/>
      <c r="B124" s="2"/>
      <c r="D124" s="2"/>
    </row>
    <row r="125" spans="1:4">
      <c r="A125" s="2"/>
      <c r="B125" s="2"/>
      <c r="D125" s="2"/>
    </row>
    <row r="126" spans="1:4">
      <c r="A126" s="2"/>
      <c r="B126" s="2"/>
      <c r="D126" s="2"/>
    </row>
    <row r="127" spans="1:4">
      <c r="A127" s="2"/>
      <c r="B127" s="2"/>
      <c r="D127" s="2"/>
    </row>
    <row r="128" spans="1:4">
      <c r="A128" s="2"/>
      <c r="B128" s="2"/>
      <c r="D128" s="2"/>
    </row>
    <row r="129" spans="1:4">
      <c r="A129" s="2"/>
      <c r="B129" s="2"/>
      <c r="D129" s="2"/>
    </row>
    <row r="130" spans="1:4">
      <c r="A130" s="2"/>
      <c r="B130" s="2"/>
      <c r="D130" s="2"/>
    </row>
    <row r="131" spans="1:4">
      <c r="A131" s="2"/>
      <c r="B131" s="2"/>
      <c r="D131" s="2"/>
    </row>
    <row r="132" spans="1:4">
      <c r="A132" s="2"/>
      <c r="B132" s="2"/>
      <c r="D132" s="2"/>
    </row>
    <row r="133" spans="1:4">
      <c r="A133" s="2"/>
      <c r="B133" s="2"/>
      <c r="D133" s="2"/>
    </row>
    <row r="134" spans="1:4">
      <c r="A134" s="2"/>
      <c r="B134" s="2"/>
      <c r="D134" s="2"/>
    </row>
    <row r="135" spans="1:4">
      <c r="A135" s="2"/>
      <c r="B135" s="2"/>
      <c r="D135" s="2"/>
    </row>
    <row r="136" spans="1:4">
      <c r="A136" s="2"/>
      <c r="B136" s="2"/>
      <c r="D136" s="2"/>
    </row>
    <row r="137" spans="1:4">
      <c r="A137" s="2"/>
      <c r="B137" s="2"/>
      <c r="D137" s="2"/>
    </row>
    <row r="138" spans="1:4">
      <c r="A138" s="2"/>
      <c r="B138" s="2"/>
      <c r="D138" s="2"/>
    </row>
    <row r="139" spans="1:4">
      <c r="A139" s="2"/>
      <c r="B139" s="2"/>
      <c r="D139" s="2"/>
    </row>
    <row r="140" spans="1:4">
      <c r="A140" s="2"/>
      <c r="B140" s="2"/>
      <c r="D140" s="2"/>
    </row>
    <row r="141" spans="1:4">
      <c r="A141" s="2"/>
      <c r="B141" s="2"/>
      <c r="D141" s="2"/>
    </row>
    <row r="142" spans="1:4">
      <c r="A142" s="2"/>
      <c r="B142" s="2"/>
      <c r="D142" s="2"/>
    </row>
    <row r="143" spans="1:4">
      <c r="A143" s="2"/>
      <c r="B143" s="2"/>
      <c r="D143" s="2"/>
    </row>
    <row r="144" spans="1:4">
      <c r="A144" s="2"/>
      <c r="B144" s="2"/>
      <c r="D144" s="2"/>
    </row>
    <row r="145" spans="1:4">
      <c r="A145" s="2"/>
      <c r="B145" s="2"/>
      <c r="D145" s="2"/>
    </row>
    <row r="146" spans="1:4">
      <c r="A146" s="2"/>
      <c r="B146" s="2"/>
      <c r="D146" s="2"/>
    </row>
    <row r="147" spans="1:4">
      <c r="A147" s="2"/>
      <c r="B147" s="2"/>
      <c r="D147" s="2"/>
    </row>
    <row r="148" spans="1:4">
      <c r="A148" s="2"/>
      <c r="B148" s="2"/>
      <c r="D148" s="2"/>
    </row>
    <row r="149" spans="1:4">
      <c r="A149" s="2"/>
      <c r="B149" s="2"/>
      <c r="D149" s="2"/>
    </row>
    <row r="150" spans="1:4">
      <c r="A150" s="2"/>
      <c r="B150" s="2"/>
      <c r="D150" s="2"/>
    </row>
    <row r="151" spans="1:4">
      <c r="A151" s="2"/>
      <c r="B151" s="2"/>
      <c r="D151" s="2"/>
    </row>
    <row r="152" spans="1:4">
      <c r="A152" s="2"/>
      <c r="B152" s="2"/>
      <c r="D152" s="2"/>
    </row>
    <row r="153" spans="1:4">
      <c r="A153" s="2"/>
      <c r="B153" s="2"/>
      <c r="D153" s="2"/>
    </row>
    <row r="154" spans="1:4">
      <c r="A154" s="2"/>
      <c r="B154" s="2"/>
      <c r="D154" s="2"/>
    </row>
    <row r="155" spans="1:4">
      <c r="A155" s="2"/>
      <c r="B155" s="2"/>
      <c r="D155" s="2"/>
    </row>
    <row r="156" spans="1:4">
      <c r="A156" s="2"/>
      <c r="B156" s="2"/>
      <c r="D156" s="2"/>
    </row>
    <row r="157" spans="1:4">
      <c r="A157" s="2"/>
      <c r="B157" s="2"/>
      <c r="D157" s="2"/>
    </row>
    <row r="158" spans="1:4">
      <c r="A158" s="2"/>
      <c r="B158" s="2"/>
      <c r="D158" s="2"/>
    </row>
    <row r="159" spans="1:4">
      <c r="A159" s="2"/>
      <c r="B159" s="2"/>
      <c r="D159" s="2"/>
    </row>
    <row r="160" spans="1:4">
      <c r="A160" s="2"/>
      <c r="B160" s="2"/>
      <c r="D160" s="2"/>
    </row>
    <row r="161" spans="1:4">
      <c r="A161" s="2"/>
      <c r="B161" s="2"/>
      <c r="D161" s="2"/>
    </row>
    <row r="162" spans="1:4">
      <c r="A162" s="2"/>
      <c r="B162" s="2"/>
      <c r="D162" s="2"/>
    </row>
    <row r="163" spans="1:4" ht="23.25" customHeight="1">
      <c r="A163" s="2"/>
      <c r="B163" s="2"/>
      <c r="D163" s="2"/>
    </row>
    <row r="164" spans="1:4">
      <c r="A164" s="2"/>
      <c r="B164" s="2"/>
      <c r="D164" s="2"/>
    </row>
    <row r="165" spans="1:4">
      <c r="A165" s="2"/>
      <c r="B165" s="2"/>
      <c r="D165" s="2"/>
    </row>
    <row r="166" spans="1:4">
      <c r="A166" s="2"/>
      <c r="B166" s="2"/>
      <c r="D166" s="2"/>
    </row>
    <row r="167" spans="1:4">
      <c r="A167" s="2"/>
      <c r="B167" s="2"/>
      <c r="D167" s="2"/>
    </row>
    <row r="168" spans="1:4">
      <c r="A168" s="2"/>
      <c r="B168" s="2"/>
      <c r="D168" s="2"/>
    </row>
    <row r="169" spans="1:4">
      <c r="A169" s="2"/>
      <c r="B169" s="2"/>
      <c r="D169" s="2"/>
    </row>
    <row r="170" spans="1:4">
      <c r="A170" s="2"/>
      <c r="B170" s="2"/>
      <c r="D170" s="2"/>
    </row>
    <row r="171" spans="1:4">
      <c r="A171" s="2"/>
      <c r="B171" s="2"/>
      <c r="D171" s="2"/>
    </row>
    <row r="172" spans="1:4">
      <c r="A172" s="2"/>
      <c r="B172" s="2"/>
      <c r="D172" s="2"/>
    </row>
    <row r="173" spans="1:4">
      <c r="A173" s="2"/>
      <c r="B173" s="2"/>
      <c r="D173" s="2"/>
    </row>
    <row r="174" spans="1:4">
      <c r="A174" s="2"/>
      <c r="B174" s="2"/>
      <c r="D174" s="2"/>
    </row>
    <row r="175" spans="1:4">
      <c r="A175" s="2"/>
      <c r="B175" s="2"/>
      <c r="D175" s="2"/>
    </row>
    <row r="176" spans="1:4">
      <c r="A176" s="2"/>
      <c r="B176" s="2"/>
      <c r="D176" s="2"/>
    </row>
    <row r="177" spans="1:4">
      <c r="A177" s="2"/>
      <c r="B177" s="2"/>
      <c r="D177" s="2"/>
    </row>
    <row r="178" spans="1:4">
      <c r="A178" s="2"/>
      <c r="B178" s="2"/>
      <c r="D178" s="2"/>
    </row>
    <row r="179" spans="1:4">
      <c r="A179" s="2"/>
      <c r="B179" s="2"/>
      <c r="D179" s="2"/>
    </row>
    <row r="180" spans="1:4">
      <c r="A180" s="2"/>
      <c r="B180" s="2"/>
      <c r="D180" s="2"/>
    </row>
    <row r="181" spans="1:4">
      <c r="A181" s="2"/>
      <c r="B181" s="2"/>
      <c r="D181" s="2"/>
    </row>
    <row r="182" spans="1:4">
      <c r="A182" s="2"/>
      <c r="B182" s="2"/>
      <c r="D182" s="2"/>
    </row>
    <row r="183" spans="1:4">
      <c r="A183" s="2"/>
      <c r="B183" s="2"/>
      <c r="D183" s="2"/>
    </row>
    <row r="184" spans="1:4">
      <c r="A184" s="2"/>
      <c r="B184" s="2"/>
      <c r="D184" s="2"/>
    </row>
    <row r="185" spans="1:4">
      <c r="A185" s="2"/>
      <c r="B185" s="2"/>
      <c r="D185" s="2"/>
    </row>
    <row r="186" spans="1:4">
      <c r="A186" s="25"/>
      <c r="B186" s="2"/>
      <c r="D186" s="2"/>
    </row>
    <row r="187" spans="1:4">
      <c r="A187" s="2"/>
      <c r="B187" s="2"/>
      <c r="D187" s="2"/>
    </row>
    <row r="188" spans="1:4" ht="29.25" customHeight="1">
      <c r="A188" s="2"/>
      <c r="B188" s="2"/>
      <c r="D188" s="2"/>
    </row>
    <row r="189" spans="1:4" ht="36" customHeight="1">
      <c r="A189" s="2"/>
      <c r="B189" s="2"/>
      <c r="D189" s="2"/>
    </row>
    <row r="190" spans="1:4">
      <c r="A190" s="2"/>
      <c r="B190" s="2"/>
      <c r="D190" s="2"/>
    </row>
    <row r="191" spans="1:4">
      <c r="A191" s="2"/>
      <c r="B191" s="2"/>
      <c r="D191" s="2"/>
    </row>
    <row r="192" spans="1:4">
      <c r="A192" s="2"/>
      <c r="B192" s="2"/>
      <c r="D192" s="2"/>
    </row>
    <row r="193" spans="1:4">
      <c r="A193" s="2"/>
      <c r="B193" s="2"/>
      <c r="D193" s="2"/>
    </row>
    <row r="194" spans="1:4">
      <c r="A194" s="2"/>
      <c r="B194" s="2"/>
      <c r="D194" s="2"/>
    </row>
    <row r="195" spans="1:4" ht="20.25" customHeight="1">
      <c r="A195" s="2"/>
      <c r="B195" s="2"/>
      <c r="D195" s="2"/>
    </row>
    <row r="196" spans="1:4">
      <c r="A196" s="2"/>
      <c r="B196" s="2"/>
      <c r="D196" s="2"/>
    </row>
    <row r="197" spans="1:4">
      <c r="A197" s="2"/>
      <c r="B197" s="2"/>
      <c r="D197" s="2"/>
    </row>
    <row r="198" spans="1:4">
      <c r="A198" s="2"/>
      <c r="B198" s="2"/>
      <c r="D198" s="2"/>
    </row>
    <row r="199" spans="1:4">
      <c r="A199" s="2"/>
      <c r="B199" s="2"/>
      <c r="D199" s="2"/>
    </row>
    <row r="200" spans="1:4">
      <c r="A200" s="2"/>
      <c r="B200" s="2"/>
      <c r="D200" s="2"/>
    </row>
    <row r="201" spans="1:4">
      <c r="A201" s="2"/>
      <c r="B201" s="2"/>
      <c r="D201" s="2"/>
    </row>
    <row r="202" spans="1:4">
      <c r="A202" s="2"/>
      <c r="B202" s="2"/>
      <c r="D202" s="2"/>
    </row>
    <row r="203" spans="1:4">
      <c r="A203" s="2"/>
      <c r="B203" s="2"/>
      <c r="D203" s="2"/>
    </row>
    <row r="204" spans="1:4">
      <c r="A204" s="2"/>
      <c r="B204" s="2"/>
      <c r="D204" s="2"/>
    </row>
    <row r="205" spans="1:4">
      <c r="A205" s="2"/>
      <c r="B205" s="2"/>
      <c r="D205" s="2"/>
    </row>
    <row r="206" spans="1:4">
      <c r="A206" s="2"/>
      <c r="B206" s="2"/>
      <c r="D206" s="2"/>
    </row>
    <row r="207" spans="1:4">
      <c r="A207" s="2"/>
      <c r="B207" s="2"/>
      <c r="D207" s="2"/>
    </row>
    <row r="208" spans="1:4">
      <c r="A208" s="2"/>
      <c r="B208" s="2"/>
      <c r="D208" s="2"/>
    </row>
    <row r="209" spans="1:4">
      <c r="A209" s="2"/>
      <c r="B209" s="2"/>
      <c r="D209" s="2"/>
    </row>
    <row r="210" spans="1:4">
      <c r="A210" s="2"/>
      <c r="B210" s="2"/>
      <c r="D210" s="2"/>
    </row>
    <row r="211" spans="1:4">
      <c r="A211" s="2"/>
      <c r="B211" s="2"/>
      <c r="D211" s="2"/>
    </row>
    <row r="212" spans="1:4">
      <c r="A212" s="2"/>
      <c r="B212" s="2"/>
      <c r="D212" s="2"/>
    </row>
    <row r="213" spans="1:4">
      <c r="A213" s="2"/>
      <c r="B213" s="2"/>
      <c r="D213" s="2"/>
    </row>
    <row r="214" spans="1:4">
      <c r="A214" s="2"/>
      <c r="B214" s="2"/>
      <c r="D214" s="2"/>
    </row>
    <row r="215" spans="1:4">
      <c r="A215" s="2"/>
      <c r="B215" s="2"/>
      <c r="D215" s="2"/>
    </row>
    <row r="216" spans="1:4">
      <c r="A216" s="2"/>
      <c r="B216" s="2"/>
      <c r="D216" s="2"/>
    </row>
    <row r="217" spans="1:4">
      <c r="A217" s="2"/>
      <c r="B217" s="2"/>
      <c r="D217" s="2"/>
    </row>
  </sheetData>
  <mergeCells count="8">
    <mergeCell ref="A1:I1"/>
    <mergeCell ref="A2:I2"/>
    <mergeCell ref="B11:F11"/>
    <mergeCell ref="B13:F13"/>
    <mergeCell ref="A3:I3"/>
    <mergeCell ref="A4:H4"/>
    <mergeCell ref="A7:F7"/>
    <mergeCell ref="B9:F9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zoomScaleNormal="100" workbookViewId="0">
      <selection activeCell="E13" sqref="E13"/>
    </sheetView>
  </sheetViews>
  <sheetFormatPr defaultColWidth="9" defaultRowHeight="20.5"/>
  <cols>
    <col min="1" max="1" width="4.5" style="1" customWidth="1"/>
    <col min="2" max="2" width="28.5" style="35" customWidth="1"/>
    <col min="3" max="3" width="10.33203125" style="2" customWidth="1"/>
    <col min="4" max="4" width="22.75" style="65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11" ht="24">
      <c r="A1" s="153" t="s">
        <v>191</v>
      </c>
      <c r="B1" s="153"/>
      <c r="C1" s="153"/>
      <c r="D1" s="153"/>
      <c r="E1" s="153"/>
      <c r="F1" s="153"/>
      <c r="G1" s="153"/>
      <c r="H1" s="153"/>
      <c r="I1" s="153"/>
      <c r="J1" s="72"/>
      <c r="K1" s="72"/>
    </row>
    <row r="2" spans="1:11" ht="29.25" customHeight="1">
      <c r="A2" s="153" t="s">
        <v>192</v>
      </c>
      <c r="B2" s="153"/>
      <c r="C2" s="153"/>
      <c r="D2" s="153"/>
      <c r="E2" s="153"/>
      <c r="F2" s="153"/>
      <c r="G2" s="153"/>
      <c r="H2" s="153"/>
      <c r="I2" s="153"/>
    </row>
    <row r="3" spans="1:11" ht="30" customHeight="1" thickBot="1">
      <c r="A3" s="131" t="s">
        <v>193</v>
      </c>
      <c r="B3" s="131"/>
      <c r="C3" s="131"/>
      <c r="D3" s="131"/>
      <c r="E3" s="131"/>
      <c r="F3" s="131"/>
      <c r="G3" s="131"/>
      <c r="H3" s="131"/>
    </row>
    <row r="4" spans="1:11" ht="36.75" customHeight="1" thickBot="1">
      <c r="A4" s="24" t="s">
        <v>89</v>
      </c>
      <c r="B4" s="12" t="s">
        <v>0</v>
      </c>
      <c r="C4" s="13" t="s">
        <v>112</v>
      </c>
      <c r="D4" s="13" t="s">
        <v>1</v>
      </c>
      <c r="E4" s="13" t="s">
        <v>2</v>
      </c>
      <c r="F4" s="13" t="s">
        <v>179</v>
      </c>
      <c r="G4" s="54" t="s">
        <v>176</v>
      </c>
      <c r="H4" s="13" t="s">
        <v>3</v>
      </c>
      <c r="I4" s="13" t="s">
        <v>88</v>
      </c>
    </row>
    <row r="5" spans="1:11" ht="28" customHeight="1">
      <c r="A5" s="4">
        <v>1</v>
      </c>
      <c r="B5" s="22" t="s">
        <v>110</v>
      </c>
      <c r="C5" s="19" t="s">
        <v>5</v>
      </c>
      <c r="D5" s="19" t="s">
        <v>10</v>
      </c>
      <c r="E5" s="20">
        <v>241340</v>
      </c>
      <c r="F5" s="19" t="s">
        <v>183</v>
      </c>
      <c r="G5" s="78">
        <v>1440000</v>
      </c>
      <c r="H5" s="16">
        <v>113600</v>
      </c>
      <c r="I5" s="16">
        <v>113600</v>
      </c>
    </row>
    <row r="6" spans="1:11" ht="28" customHeight="1">
      <c r="A6" s="5"/>
      <c r="B6" s="29"/>
      <c r="C6" s="19" t="s">
        <v>5</v>
      </c>
      <c r="D6" s="19" t="s">
        <v>10</v>
      </c>
      <c r="E6" s="20">
        <v>241369</v>
      </c>
      <c r="F6" s="19" t="s">
        <v>183</v>
      </c>
      <c r="G6" s="19"/>
      <c r="H6" s="16">
        <v>113600</v>
      </c>
      <c r="I6" s="16">
        <v>113600</v>
      </c>
    </row>
    <row r="7" spans="1:11" ht="28" customHeight="1">
      <c r="A7" s="5"/>
      <c r="B7" s="29"/>
      <c r="C7" s="19" t="s">
        <v>5</v>
      </c>
      <c r="D7" s="19" t="s">
        <v>10</v>
      </c>
      <c r="E7" s="20">
        <v>241402</v>
      </c>
      <c r="F7" s="19" t="s">
        <v>184</v>
      </c>
      <c r="G7" s="19"/>
      <c r="H7" s="16">
        <v>116800</v>
      </c>
      <c r="I7" s="16">
        <v>116800</v>
      </c>
    </row>
    <row r="8" spans="1:11" ht="28" customHeight="1">
      <c r="A8" s="5"/>
      <c r="B8" s="29"/>
      <c r="C8" s="19" t="s">
        <v>5</v>
      </c>
      <c r="D8" s="19" t="s">
        <v>10</v>
      </c>
      <c r="E8" s="20">
        <v>241431</v>
      </c>
      <c r="F8" s="19" t="s">
        <v>185</v>
      </c>
      <c r="G8" s="19"/>
      <c r="H8" s="16">
        <v>118400</v>
      </c>
      <c r="I8" s="16">
        <v>118400</v>
      </c>
    </row>
    <row r="9" spans="1:11" ht="28" customHeight="1">
      <c r="A9" s="5"/>
      <c r="B9" s="29"/>
      <c r="C9" s="19" t="s">
        <v>5</v>
      </c>
      <c r="D9" s="19" t="s">
        <v>10</v>
      </c>
      <c r="E9" s="20">
        <v>241465</v>
      </c>
      <c r="F9" s="19" t="s">
        <v>185</v>
      </c>
      <c r="G9" s="19"/>
      <c r="H9" s="16">
        <v>117600</v>
      </c>
      <c r="I9" s="16">
        <v>117600</v>
      </c>
    </row>
    <row r="10" spans="1:11" ht="28" customHeight="1">
      <c r="A10" s="5"/>
      <c r="B10" s="29"/>
      <c r="C10" s="19" t="s">
        <v>5</v>
      </c>
      <c r="D10" s="19" t="s">
        <v>10</v>
      </c>
      <c r="E10" s="20">
        <v>241493</v>
      </c>
      <c r="F10" s="19" t="s">
        <v>187</v>
      </c>
      <c r="G10" s="19"/>
      <c r="H10" s="16">
        <v>118400</v>
      </c>
      <c r="I10" s="16">
        <v>118400</v>
      </c>
    </row>
    <row r="11" spans="1:11" ht="28" customHeight="1">
      <c r="A11" s="5"/>
      <c r="B11" s="29"/>
      <c r="C11" s="19" t="s">
        <v>5</v>
      </c>
      <c r="D11" s="19" t="s">
        <v>10</v>
      </c>
      <c r="E11" s="20">
        <v>241522</v>
      </c>
      <c r="F11" s="19" t="s">
        <v>186</v>
      </c>
      <c r="G11" s="19"/>
      <c r="H11" s="16">
        <v>118400</v>
      </c>
      <c r="I11" s="16">
        <v>118400</v>
      </c>
    </row>
    <row r="12" spans="1:11" ht="28" customHeight="1">
      <c r="A12" s="5"/>
      <c r="B12" s="29"/>
      <c r="C12" s="19" t="s">
        <v>5</v>
      </c>
      <c r="D12" s="19" t="s">
        <v>10</v>
      </c>
      <c r="E12" s="20">
        <v>241549</v>
      </c>
      <c r="F12" s="19" t="s">
        <v>186</v>
      </c>
      <c r="G12" s="19"/>
      <c r="H12" s="16">
        <v>120000</v>
      </c>
      <c r="I12" s="16">
        <v>120000</v>
      </c>
    </row>
    <row r="13" spans="1:11" ht="28" customHeight="1">
      <c r="A13" s="5"/>
      <c r="B13" s="29"/>
      <c r="C13" s="19" t="s">
        <v>5</v>
      </c>
      <c r="D13" s="19" t="s">
        <v>10</v>
      </c>
      <c r="E13" s="20">
        <v>241583</v>
      </c>
      <c r="F13" s="19" t="s">
        <v>186</v>
      </c>
      <c r="G13" s="19"/>
      <c r="H13" s="16">
        <v>120800</v>
      </c>
      <c r="I13" s="16">
        <v>120800</v>
      </c>
    </row>
    <row r="14" spans="1:11" ht="28" customHeight="1">
      <c r="A14" s="5"/>
      <c r="B14" s="29"/>
      <c r="C14" s="19" t="s">
        <v>5</v>
      </c>
      <c r="D14" s="19" t="s">
        <v>10</v>
      </c>
      <c r="E14" s="20">
        <v>241611</v>
      </c>
      <c r="F14" s="19" t="s">
        <v>182</v>
      </c>
      <c r="G14" s="19"/>
      <c r="H14" s="16">
        <v>124000</v>
      </c>
      <c r="I14" s="16">
        <v>124000</v>
      </c>
    </row>
    <row r="15" spans="1:11" ht="28" customHeight="1">
      <c r="A15" s="5"/>
      <c r="B15" s="29"/>
      <c r="C15" s="19" t="s">
        <v>5</v>
      </c>
      <c r="D15" s="19" t="s">
        <v>10</v>
      </c>
      <c r="E15" s="20">
        <v>241647</v>
      </c>
      <c r="F15" s="19" t="s">
        <v>182</v>
      </c>
      <c r="G15" s="19"/>
      <c r="H15" s="16">
        <v>125600</v>
      </c>
      <c r="I15" s="16">
        <v>125600</v>
      </c>
    </row>
    <row r="16" spans="1:11" ht="28" customHeight="1" thickBot="1">
      <c r="A16" s="5"/>
      <c r="B16" s="29"/>
      <c r="C16" s="14" t="s">
        <v>5</v>
      </c>
      <c r="D16" s="14" t="s">
        <v>10</v>
      </c>
      <c r="E16" s="15">
        <v>241676</v>
      </c>
      <c r="F16" s="14" t="s">
        <v>182</v>
      </c>
      <c r="G16" s="14"/>
      <c r="H16" s="36">
        <v>124800</v>
      </c>
      <c r="I16" s="36">
        <v>124800</v>
      </c>
    </row>
    <row r="17" spans="1:9" ht="28" customHeight="1" thickBot="1">
      <c r="A17" s="138" t="s">
        <v>7</v>
      </c>
      <c r="B17" s="139"/>
      <c r="C17" s="139"/>
      <c r="D17" s="139"/>
      <c r="E17" s="139"/>
      <c r="F17" s="140"/>
      <c r="G17" s="82">
        <f>SUM(G5)</f>
        <v>1440000</v>
      </c>
      <c r="H17" s="45">
        <v>1432000</v>
      </c>
      <c r="I17" s="46">
        <f>SUM(I5:I16)</f>
        <v>1432000</v>
      </c>
    </row>
    <row r="18" spans="1:9" ht="30" customHeight="1">
      <c r="A18" s="1">
        <v>2</v>
      </c>
      <c r="B18" s="31" t="s">
        <v>97</v>
      </c>
      <c r="C18" s="17" t="s">
        <v>5</v>
      </c>
      <c r="D18" s="17" t="s">
        <v>11</v>
      </c>
      <c r="E18" s="18">
        <v>241340</v>
      </c>
      <c r="F18" s="17" t="s">
        <v>183</v>
      </c>
      <c r="G18" s="80">
        <v>8400000</v>
      </c>
      <c r="H18" s="44">
        <v>598400</v>
      </c>
      <c r="I18" s="44">
        <v>598400</v>
      </c>
    </row>
    <row r="19" spans="1:9" ht="26.25" customHeight="1">
      <c r="B19" s="31"/>
      <c r="C19" s="19" t="s">
        <v>5</v>
      </c>
      <c r="D19" s="19" t="s">
        <v>11</v>
      </c>
      <c r="E19" s="20">
        <v>241369</v>
      </c>
      <c r="F19" s="19" t="s">
        <v>183</v>
      </c>
      <c r="G19" s="19"/>
      <c r="H19" s="16">
        <v>596300</v>
      </c>
      <c r="I19" s="16">
        <v>596300</v>
      </c>
    </row>
    <row r="20" spans="1:9" ht="30" customHeight="1">
      <c r="B20" s="31"/>
      <c r="C20" s="19" t="s">
        <v>5</v>
      </c>
      <c r="D20" s="19" t="s">
        <v>11</v>
      </c>
      <c r="E20" s="20">
        <v>241402</v>
      </c>
      <c r="F20" s="19" t="s">
        <v>183</v>
      </c>
      <c r="G20" s="19"/>
      <c r="H20" s="16">
        <v>593600</v>
      </c>
      <c r="I20" s="16">
        <v>593600</v>
      </c>
    </row>
    <row r="21" spans="1:9" ht="30" customHeight="1">
      <c r="B21" s="31"/>
      <c r="C21" s="19" t="s">
        <v>5</v>
      </c>
      <c r="D21" s="19" t="s">
        <v>11</v>
      </c>
      <c r="E21" s="20">
        <v>241431</v>
      </c>
      <c r="F21" s="19" t="s">
        <v>185</v>
      </c>
      <c r="G21" s="19"/>
      <c r="H21" s="16">
        <v>590300</v>
      </c>
      <c r="I21" s="16">
        <v>590300</v>
      </c>
    </row>
    <row r="22" spans="1:9" ht="30" customHeight="1">
      <c r="B22" s="31"/>
      <c r="C22" s="19" t="s">
        <v>5</v>
      </c>
      <c r="D22" s="19" t="s">
        <v>12</v>
      </c>
      <c r="E22" s="20">
        <v>241465</v>
      </c>
      <c r="F22" s="19" t="s">
        <v>185</v>
      </c>
      <c r="G22" s="19"/>
      <c r="H22" s="16">
        <v>585600</v>
      </c>
      <c r="I22" s="16">
        <v>585600</v>
      </c>
    </row>
    <row r="23" spans="1:9" ht="30" customHeight="1">
      <c r="B23" s="31"/>
      <c r="C23" s="19" t="s">
        <v>5</v>
      </c>
      <c r="D23" s="19" t="s">
        <v>12</v>
      </c>
      <c r="E23" s="20">
        <v>241493</v>
      </c>
      <c r="F23" s="19" t="s">
        <v>185</v>
      </c>
      <c r="G23" s="19"/>
      <c r="H23" s="16">
        <v>583300</v>
      </c>
      <c r="I23" s="16">
        <v>583300</v>
      </c>
    </row>
    <row r="24" spans="1:9" ht="30" customHeight="1">
      <c r="B24" s="31"/>
      <c r="C24" s="19" t="s">
        <v>5</v>
      </c>
      <c r="D24" s="19" t="s">
        <v>12</v>
      </c>
      <c r="E24" s="20">
        <v>241522</v>
      </c>
      <c r="F24" s="19" t="s">
        <v>186</v>
      </c>
      <c r="G24" s="19"/>
      <c r="H24" s="16">
        <v>581100</v>
      </c>
      <c r="I24" s="16">
        <v>581100</v>
      </c>
    </row>
    <row r="25" spans="1:9" ht="30" customHeight="1">
      <c r="B25" s="31"/>
      <c r="C25" s="19" t="s">
        <v>5</v>
      </c>
      <c r="D25" s="19" t="s">
        <v>11</v>
      </c>
      <c r="E25" s="20">
        <v>241549</v>
      </c>
      <c r="F25" s="19" t="s">
        <v>186</v>
      </c>
      <c r="G25" s="19"/>
      <c r="H25" s="16">
        <v>579400</v>
      </c>
      <c r="I25" s="16">
        <v>579400</v>
      </c>
    </row>
    <row r="26" spans="1:9" ht="30" customHeight="1">
      <c r="B26" s="31"/>
      <c r="C26" s="19" t="s">
        <v>5</v>
      </c>
      <c r="D26" s="19" t="s">
        <v>11</v>
      </c>
      <c r="E26" s="20">
        <v>241583</v>
      </c>
      <c r="F26" s="19" t="s">
        <v>186</v>
      </c>
      <c r="G26" s="19"/>
      <c r="H26" s="16">
        <v>576100</v>
      </c>
      <c r="I26" s="16">
        <v>576100</v>
      </c>
    </row>
    <row r="27" spans="1:9" ht="30" customHeight="1">
      <c r="B27" s="31"/>
      <c r="C27" s="19" t="s">
        <v>5</v>
      </c>
      <c r="D27" s="19" t="s">
        <v>11</v>
      </c>
      <c r="E27" s="20">
        <v>241611</v>
      </c>
      <c r="F27" s="19" t="s">
        <v>182</v>
      </c>
      <c r="G27" s="19"/>
      <c r="H27" s="16">
        <v>574500</v>
      </c>
      <c r="I27" s="16">
        <v>574500</v>
      </c>
    </row>
    <row r="28" spans="1:9" ht="30" customHeight="1">
      <c r="B28" s="31"/>
      <c r="C28" s="19" t="s">
        <v>5</v>
      </c>
      <c r="D28" s="19" t="s">
        <v>11</v>
      </c>
      <c r="E28" s="20">
        <v>241647</v>
      </c>
      <c r="F28" s="19" t="s">
        <v>182</v>
      </c>
      <c r="G28" s="19"/>
      <c r="H28" s="16">
        <v>573200</v>
      </c>
      <c r="I28" s="16">
        <v>573200</v>
      </c>
    </row>
    <row r="29" spans="1:9" ht="30" customHeight="1" thickBot="1">
      <c r="B29" s="31"/>
      <c r="C29" s="14" t="s">
        <v>5</v>
      </c>
      <c r="D29" s="14" t="s">
        <v>11</v>
      </c>
      <c r="E29" s="15">
        <v>241676</v>
      </c>
      <c r="F29" s="14" t="s">
        <v>182</v>
      </c>
      <c r="G29" s="14"/>
      <c r="H29" s="36">
        <v>570900</v>
      </c>
      <c r="I29" s="36">
        <v>570900</v>
      </c>
    </row>
    <row r="30" spans="1:9" ht="21" thickBot="1">
      <c r="A30" s="138" t="s">
        <v>7</v>
      </c>
      <c r="B30" s="139"/>
      <c r="C30" s="139"/>
      <c r="D30" s="139"/>
      <c r="E30" s="139"/>
      <c r="F30" s="140"/>
      <c r="G30" s="82">
        <f>SUM(G18:G29)</f>
        <v>8400000</v>
      </c>
      <c r="H30" s="45">
        <v>7002700</v>
      </c>
      <c r="I30" s="46">
        <f>SUM(I18:I29)</f>
        <v>7002700</v>
      </c>
    </row>
    <row r="31" spans="1:9" ht="40.5" customHeight="1">
      <c r="A31" s="7">
        <v>11</v>
      </c>
      <c r="B31" s="31" t="s">
        <v>98</v>
      </c>
      <c r="C31" s="17" t="s">
        <v>5</v>
      </c>
      <c r="D31" s="17" t="s">
        <v>13</v>
      </c>
      <c r="E31" s="18">
        <v>241340</v>
      </c>
      <c r="F31" s="17" t="s">
        <v>183</v>
      </c>
      <c r="G31" s="80">
        <v>48000</v>
      </c>
      <c r="H31" s="44">
        <v>4000</v>
      </c>
      <c r="I31" s="44">
        <v>4000</v>
      </c>
    </row>
    <row r="32" spans="1:9" ht="41">
      <c r="A32" s="7"/>
      <c r="B32" s="31"/>
      <c r="C32" s="19" t="s">
        <v>5</v>
      </c>
      <c r="D32" s="19" t="s">
        <v>13</v>
      </c>
      <c r="E32" s="20">
        <v>241369</v>
      </c>
      <c r="F32" s="19" t="s">
        <v>183</v>
      </c>
      <c r="G32" s="19"/>
      <c r="H32" s="16">
        <v>4000</v>
      </c>
      <c r="I32" s="16">
        <v>4000</v>
      </c>
    </row>
    <row r="33" spans="1:9" ht="33" customHeight="1">
      <c r="A33" s="7"/>
      <c r="B33" s="31"/>
      <c r="C33" s="19" t="s">
        <v>5</v>
      </c>
      <c r="D33" s="19" t="s">
        <v>13</v>
      </c>
      <c r="E33" s="20">
        <v>241402</v>
      </c>
      <c r="F33" s="19" t="s">
        <v>183</v>
      </c>
      <c r="G33" s="19"/>
      <c r="H33" s="16">
        <v>4000</v>
      </c>
      <c r="I33" s="16">
        <v>4000</v>
      </c>
    </row>
    <row r="34" spans="1:9" ht="41">
      <c r="A34" s="7"/>
      <c r="B34" s="31"/>
      <c r="C34" s="19" t="s">
        <v>5</v>
      </c>
      <c r="D34" s="19" t="s">
        <v>13</v>
      </c>
      <c r="E34" s="20">
        <v>241431</v>
      </c>
      <c r="F34" s="19" t="s">
        <v>185</v>
      </c>
      <c r="G34" s="19"/>
      <c r="H34" s="16">
        <v>4000</v>
      </c>
      <c r="I34" s="16">
        <v>4000</v>
      </c>
    </row>
    <row r="35" spans="1:9" ht="41">
      <c r="A35" s="7"/>
      <c r="B35" s="31"/>
      <c r="C35" s="19" t="s">
        <v>5</v>
      </c>
      <c r="D35" s="19" t="s">
        <v>13</v>
      </c>
      <c r="E35" s="20">
        <v>241465</v>
      </c>
      <c r="F35" s="19" t="s">
        <v>185</v>
      </c>
      <c r="G35" s="19"/>
      <c r="H35" s="16">
        <v>4000</v>
      </c>
      <c r="I35" s="16">
        <v>4000</v>
      </c>
    </row>
    <row r="36" spans="1:9" ht="41">
      <c r="A36" s="7"/>
      <c r="B36" s="31"/>
      <c r="C36" s="19" t="s">
        <v>5</v>
      </c>
      <c r="D36" s="19" t="s">
        <v>13</v>
      </c>
      <c r="E36" s="20">
        <v>241493</v>
      </c>
      <c r="F36" s="19" t="s">
        <v>185</v>
      </c>
      <c r="G36" s="19"/>
      <c r="H36" s="16">
        <v>4000</v>
      </c>
      <c r="I36" s="16">
        <v>4000</v>
      </c>
    </row>
    <row r="37" spans="1:9" ht="41">
      <c r="A37" s="7"/>
      <c r="B37" s="31"/>
      <c r="C37" s="19" t="s">
        <v>5</v>
      </c>
      <c r="D37" s="19" t="s">
        <v>13</v>
      </c>
      <c r="E37" s="20">
        <v>241522</v>
      </c>
      <c r="F37" s="19" t="s">
        <v>186</v>
      </c>
      <c r="G37" s="19"/>
      <c r="H37" s="16">
        <v>4000</v>
      </c>
      <c r="I37" s="16">
        <v>4000</v>
      </c>
    </row>
    <row r="38" spans="1:9" ht="41">
      <c r="A38" s="7"/>
      <c r="B38" s="31"/>
      <c r="C38" s="19" t="s">
        <v>5</v>
      </c>
      <c r="D38" s="19" t="s">
        <v>13</v>
      </c>
      <c r="E38" s="20">
        <v>241554</v>
      </c>
      <c r="F38" s="19" t="s">
        <v>186</v>
      </c>
      <c r="G38" s="19"/>
      <c r="H38" s="16">
        <v>4000</v>
      </c>
      <c r="I38" s="16">
        <v>4000</v>
      </c>
    </row>
    <row r="39" spans="1:9" ht="41">
      <c r="A39" s="7"/>
      <c r="B39" s="31"/>
      <c r="C39" s="19" t="s">
        <v>5</v>
      </c>
      <c r="D39" s="19" t="s">
        <v>13</v>
      </c>
      <c r="E39" s="20">
        <v>241583</v>
      </c>
      <c r="F39" s="19" t="s">
        <v>186</v>
      </c>
      <c r="G39" s="19"/>
      <c r="H39" s="16">
        <v>4000</v>
      </c>
      <c r="I39" s="16">
        <v>4000</v>
      </c>
    </row>
    <row r="40" spans="1:9" ht="41">
      <c r="A40" s="7"/>
      <c r="B40" s="31"/>
      <c r="C40" s="19" t="s">
        <v>5</v>
      </c>
      <c r="D40" s="19" t="s">
        <v>13</v>
      </c>
      <c r="E40" s="20">
        <v>241611</v>
      </c>
      <c r="F40" s="19" t="s">
        <v>182</v>
      </c>
      <c r="G40" s="19"/>
      <c r="H40" s="16">
        <v>4000</v>
      </c>
      <c r="I40" s="16">
        <v>4000</v>
      </c>
    </row>
    <row r="41" spans="1:9" ht="41">
      <c r="A41" s="7"/>
      <c r="B41" s="31"/>
      <c r="C41" s="19" t="s">
        <v>5</v>
      </c>
      <c r="D41" s="19" t="s">
        <v>13</v>
      </c>
      <c r="E41" s="20">
        <v>241647</v>
      </c>
      <c r="F41" s="19" t="s">
        <v>182</v>
      </c>
      <c r="G41" s="19"/>
      <c r="H41" s="16">
        <v>4000</v>
      </c>
      <c r="I41" s="16">
        <v>4000</v>
      </c>
    </row>
    <row r="42" spans="1:9" ht="24.75" customHeight="1" thickBot="1">
      <c r="A42" s="7"/>
      <c r="B42" s="31"/>
      <c r="C42" s="14" t="s">
        <v>5</v>
      </c>
      <c r="D42" s="14" t="s">
        <v>13</v>
      </c>
      <c r="E42" s="15">
        <v>241676</v>
      </c>
      <c r="F42" s="14" t="s">
        <v>182</v>
      </c>
      <c r="G42" s="14"/>
      <c r="H42" s="36">
        <v>4000</v>
      </c>
      <c r="I42" s="36">
        <v>4000</v>
      </c>
    </row>
    <row r="43" spans="1:9" ht="21" thickBot="1">
      <c r="A43" s="141" t="s">
        <v>7</v>
      </c>
      <c r="B43" s="142"/>
      <c r="C43" s="142"/>
      <c r="D43" s="142"/>
      <c r="E43" s="142"/>
      <c r="F43" s="143"/>
      <c r="G43" s="81">
        <f>SUM(G31)</f>
        <v>48000</v>
      </c>
      <c r="H43" s="42">
        <v>48000</v>
      </c>
      <c r="I43" s="43">
        <f>SUM(I31:I42)</f>
        <v>48000</v>
      </c>
    </row>
    <row r="44" spans="1:9" ht="51" customHeight="1" thickBot="1">
      <c r="A44" s="1">
        <v>12</v>
      </c>
      <c r="B44" s="31" t="s">
        <v>99</v>
      </c>
      <c r="C44" s="39" t="s">
        <v>5</v>
      </c>
      <c r="D44" s="39" t="s">
        <v>14</v>
      </c>
      <c r="E44" s="40">
        <v>241409</v>
      </c>
      <c r="F44" s="39" t="s">
        <v>183</v>
      </c>
      <c r="G44" s="74">
        <v>75000</v>
      </c>
      <c r="H44" s="41">
        <v>5400</v>
      </c>
      <c r="I44" s="41">
        <v>5400</v>
      </c>
    </row>
    <row r="45" spans="1:9" ht="30.75" customHeight="1" thickBot="1">
      <c r="A45" s="141" t="s">
        <v>7</v>
      </c>
      <c r="B45" s="142"/>
      <c r="C45" s="142"/>
      <c r="D45" s="142"/>
      <c r="E45" s="142"/>
      <c r="F45" s="143"/>
      <c r="G45" s="81">
        <f>SUM(G44)</f>
        <v>75000</v>
      </c>
      <c r="H45" s="42">
        <v>5400</v>
      </c>
      <c r="I45" s="43">
        <v>5400</v>
      </c>
    </row>
    <row r="46" spans="1:9" ht="34.5" customHeight="1">
      <c r="A46" s="7">
        <v>13</v>
      </c>
      <c r="B46" s="31" t="s">
        <v>180</v>
      </c>
      <c r="C46" s="17" t="s">
        <v>5</v>
      </c>
      <c r="D46" s="64" t="s">
        <v>15</v>
      </c>
      <c r="E46" s="18">
        <v>241521</v>
      </c>
      <c r="F46" s="17" t="s">
        <v>185</v>
      </c>
      <c r="G46" s="80">
        <v>300000</v>
      </c>
      <c r="H46" s="44">
        <v>108700</v>
      </c>
      <c r="I46" s="44">
        <v>108700</v>
      </c>
    </row>
    <row r="47" spans="1:9" ht="34.5" customHeight="1">
      <c r="A47" s="7"/>
      <c r="B47" s="31" t="s">
        <v>181</v>
      </c>
      <c r="C47" s="19" t="s">
        <v>5</v>
      </c>
      <c r="D47" s="62" t="s">
        <v>16</v>
      </c>
      <c r="E47" s="20">
        <v>241522</v>
      </c>
      <c r="F47" s="17" t="s">
        <v>185</v>
      </c>
      <c r="G47" s="19"/>
      <c r="H47" s="16">
        <v>6800</v>
      </c>
      <c r="I47" s="16">
        <v>6800</v>
      </c>
    </row>
    <row r="48" spans="1:9" ht="29.25" customHeight="1">
      <c r="A48" s="7"/>
      <c r="B48" s="31"/>
      <c r="C48" s="19" t="s">
        <v>5</v>
      </c>
      <c r="D48" s="62" t="s">
        <v>17</v>
      </c>
      <c r="E48" s="20">
        <v>241522</v>
      </c>
      <c r="F48" s="17" t="s">
        <v>185</v>
      </c>
      <c r="G48" s="19"/>
      <c r="H48" s="16">
        <v>7574</v>
      </c>
      <c r="I48" s="16">
        <v>7574</v>
      </c>
    </row>
    <row r="49" spans="1:9" ht="41">
      <c r="A49" s="7"/>
      <c r="B49" s="31"/>
      <c r="C49" s="19" t="s">
        <v>5</v>
      </c>
      <c r="D49" s="62" t="s">
        <v>18</v>
      </c>
      <c r="E49" s="20">
        <v>241522</v>
      </c>
      <c r="F49" s="17" t="s">
        <v>185</v>
      </c>
      <c r="G49" s="19"/>
      <c r="H49" s="16">
        <v>4000</v>
      </c>
      <c r="I49" s="16">
        <v>4000</v>
      </c>
    </row>
    <row r="50" spans="1:9" ht="41">
      <c r="A50" s="7"/>
      <c r="B50" s="31"/>
      <c r="C50" s="19" t="s">
        <v>5</v>
      </c>
      <c r="D50" s="62" t="s">
        <v>19</v>
      </c>
      <c r="E50" s="20">
        <v>241522</v>
      </c>
      <c r="F50" s="17" t="s">
        <v>185</v>
      </c>
      <c r="G50" s="19"/>
      <c r="H50" s="16">
        <v>23100</v>
      </c>
      <c r="I50" s="16">
        <v>23100</v>
      </c>
    </row>
    <row r="51" spans="1:9" ht="41">
      <c r="A51" s="7"/>
      <c r="B51" s="31"/>
      <c r="C51" s="19" t="s">
        <v>5</v>
      </c>
      <c r="D51" s="62" t="s">
        <v>20</v>
      </c>
      <c r="E51" s="20">
        <v>241522</v>
      </c>
      <c r="F51" s="17" t="s">
        <v>185</v>
      </c>
      <c r="G51" s="19"/>
      <c r="H51" s="16">
        <v>8800</v>
      </c>
      <c r="I51" s="16">
        <v>8800</v>
      </c>
    </row>
    <row r="52" spans="1:9" ht="41">
      <c r="A52" s="7"/>
      <c r="B52" s="31"/>
      <c r="C52" s="19" t="s">
        <v>5</v>
      </c>
      <c r="D52" s="62" t="s">
        <v>21</v>
      </c>
      <c r="E52" s="20">
        <v>241522</v>
      </c>
      <c r="F52" s="17" t="s">
        <v>185</v>
      </c>
      <c r="G52" s="19"/>
      <c r="H52" s="16">
        <v>1600</v>
      </c>
      <c r="I52" s="16">
        <v>1600</v>
      </c>
    </row>
    <row r="53" spans="1:9" ht="41">
      <c r="A53" s="7"/>
      <c r="B53" s="31"/>
      <c r="C53" s="19" t="s">
        <v>5</v>
      </c>
      <c r="D53" s="62" t="s">
        <v>14</v>
      </c>
      <c r="E53" s="20">
        <v>241526</v>
      </c>
      <c r="F53" s="17" t="s">
        <v>185</v>
      </c>
      <c r="G53" s="19"/>
      <c r="H53" s="16">
        <v>110330</v>
      </c>
      <c r="I53" s="16">
        <v>110330</v>
      </c>
    </row>
    <row r="54" spans="1:9" ht="41">
      <c r="A54" s="7"/>
      <c r="B54" s="31"/>
      <c r="C54" s="19" t="s">
        <v>5</v>
      </c>
      <c r="D54" s="62" t="s">
        <v>22</v>
      </c>
      <c r="E54" s="20">
        <v>241526</v>
      </c>
      <c r="F54" s="17" t="s">
        <v>185</v>
      </c>
      <c r="G54" s="19"/>
      <c r="H54" s="16">
        <v>8160</v>
      </c>
      <c r="I54" s="16">
        <v>8160</v>
      </c>
    </row>
    <row r="55" spans="1:9" ht="50.25" customHeight="1" thickBot="1">
      <c r="A55" s="7"/>
      <c r="B55" s="31"/>
      <c r="C55" s="14" t="s">
        <v>5</v>
      </c>
      <c r="D55" s="63" t="s">
        <v>23</v>
      </c>
      <c r="E55" s="15">
        <v>241528</v>
      </c>
      <c r="F55" s="17" t="s">
        <v>185</v>
      </c>
      <c r="G55" s="14"/>
      <c r="H55" s="36">
        <v>7208</v>
      </c>
      <c r="I55" s="36">
        <v>7208</v>
      </c>
    </row>
    <row r="56" spans="1:9" ht="21" thickBot="1">
      <c r="A56" s="141" t="s">
        <v>7</v>
      </c>
      <c r="B56" s="142"/>
      <c r="C56" s="142"/>
      <c r="D56" s="142"/>
      <c r="E56" s="142"/>
      <c r="F56" s="143"/>
      <c r="G56" s="81">
        <f>SUM(G46)</f>
        <v>300000</v>
      </c>
      <c r="H56" s="42">
        <v>286272</v>
      </c>
      <c r="I56" s="43">
        <f>SUM(I46:I55)</f>
        <v>286272</v>
      </c>
    </row>
    <row r="57" spans="1:9" ht="51.75" customHeight="1" thickBot="1">
      <c r="A57" s="1">
        <v>14</v>
      </c>
      <c r="B57" s="31" t="s">
        <v>175</v>
      </c>
      <c r="C57" s="39" t="s">
        <v>24</v>
      </c>
      <c r="D57" s="39" t="s">
        <v>173</v>
      </c>
      <c r="E57" s="40">
        <v>241458</v>
      </c>
      <c r="F57" s="39" t="s">
        <v>185</v>
      </c>
      <c r="G57" s="83">
        <v>80000</v>
      </c>
      <c r="H57" s="41">
        <v>80000</v>
      </c>
      <c r="I57" s="68">
        <v>80000</v>
      </c>
    </row>
    <row r="58" spans="1:9" ht="21" thickBot="1">
      <c r="A58" s="132" t="s">
        <v>7</v>
      </c>
      <c r="B58" s="133"/>
      <c r="C58" s="133"/>
      <c r="D58" s="133"/>
      <c r="E58" s="133"/>
      <c r="F58" s="134"/>
      <c r="G58" s="84">
        <f>SUM(G57)</f>
        <v>80000</v>
      </c>
      <c r="H58" s="38">
        <v>80000</v>
      </c>
      <c r="I58" s="38">
        <f>SUM(I57)</f>
        <v>80000</v>
      </c>
    </row>
    <row r="59" spans="1:9">
      <c r="A59" s="69"/>
      <c r="B59" s="69"/>
      <c r="C59" s="69"/>
      <c r="D59" s="69"/>
      <c r="E59" s="69"/>
      <c r="F59" s="69"/>
      <c r="G59" s="69"/>
      <c r="H59" s="70"/>
      <c r="I59" s="70"/>
    </row>
    <row r="60" spans="1:9">
      <c r="A60" s="69"/>
      <c r="B60" s="69"/>
      <c r="C60" s="69"/>
      <c r="D60" s="69"/>
      <c r="E60" s="69"/>
      <c r="F60" s="69"/>
      <c r="G60" s="69"/>
      <c r="H60" s="70"/>
      <c r="I60" s="70"/>
    </row>
    <row r="61" spans="1:9">
      <c r="A61" s="131" t="s">
        <v>9</v>
      </c>
      <c r="B61" s="131"/>
      <c r="C61" s="131"/>
      <c r="D61" s="131"/>
      <c r="E61" s="131"/>
      <c r="F61" s="131"/>
      <c r="G61" s="131"/>
      <c r="H61" s="131"/>
    </row>
    <row r="62" spans="1:9" ht="61.5">
      <c r="A62" s="8">
        <v>20</v>
      </c>
      <c r="B62" s="26" t="s">
        <v>147</v>
      </c>
      <c r="C62" s="19" t="s">
        <v>24</v>
      </c>
      <c r="D62" s="19" t="s">
        <v>28</v>
      </c>
      <c r="E62" s="20">
        <v>241687</v>
      </c>
      <c r="F62" s="19" t="s">
        <v>182</v>
      </c>
      <c r="G62" s="16">
        <v>6050</v>
      </c>
      <c r="H62" s="16">
        <v>6050</v>
      </c>
      <c r="I62" s="16">
        <v>6050</v>
      </c>
    </row>
    <row r="63" spans="1:9">
      <c r="A63" s="37"/>
      <c r="B63" s="126" t="s">
        <v>7</v>
      </c>
      <c r="C63" s="126"/>
      <c r="D63" s="126"/>
      <c r="E63" s="126"/>
      <c r="F63" s="127"/>
      <c r="G63" s="85">
        <f>SUM(G62)</f>
        <v>6050</v>
      </c>
      <c r="H63" s="21">
        <v>6050</v>
      </c>
      <c r="I63" s="21">
        <v>6050</v>
      </c>
    </row>
    <row r="64" spans="1:9" ht="61.5">
      <c r="A64" s="1">
        <v>21</v>
      </c>
      <c r="B64" s="28" t="s">
        <v>152</v>
      </c>
      <c r="C64" s="19" t="s">
        <v>24</v>
      </c>
      <c r="D64" s="19" t="s">
        <v>29</v>
      </c>
      <c r="E64" s="20">
        <v>241687</v>
      </c>
      <c r="F64" s="19" t="s">
        <v>182</v>
      </c>
      <c r="G64" s="16">
        <v>6470</v>
      </c>
      <c r="H64" s="16">
        <v>6470</v>
      </c>
      <c r="I64" s="16">
        <v>6470</v>
      </c>
    </row>
    <row r="65" spans="1:9">
      <c r="A65" s="37"/>
      <c r="B65" s="126" t="s">
        <v>7</v>
      </c>
      <c r="C65" s="126"/>
      <c r="D65" s="126"/>
      <c r="E65" s="126"/>
      <c r="F65" s="127"/>
      <c r="G65" s="85">
        <f>SUM(G64)</f>
        <v>6470</v>
      </c>
      <c r="H65" s="21">
        <v>6470</v>
      </c>
      <c r="I65" s="21">
        <v>6470</v>
      </c>
    </row>
    <row r="66" spans="1:9" ht="61.5">
      <c r="A66" s="11">
        <v>22</v>
      </c>
      <c r="B66" s="26" t="s">
        <v>145</v>
      </c>
      <c r="C66" s="19" t="s">
        <v>24</v>
      </c>
      <c r="D66" s="19" t="s">
        <v>30</v>
      </c>
      <c r="E66" s="20">
        <v>241687</v>
      </c>
      <c r="F66" s="19" t="s">
        <v>182</v>
      </c>
      <c r="G66" s="16">
        <v>7480</v>
      </c>
      <c r="H66" s="16">
        <v>7480</v>
      </c>
      <c r="I66" s="16">
        <v>7480</v>
      </c>
    </row>
    <row r="67" spans="1:9">
      <c r="A67" s="37"/>
      <c r="B67" s="126" t="s">
        <v>7</v>
      </c>
      <c r="C67" s="126"/>
      <c r="D67" s="126"/>
      <c r="E67" s="126"/>
      <c r="F67" s="127"/>
      <c r="G67" s="85">
        <f>SUM(G66)</f>
        <v>7480</v>
      </c>
      <c r="H67" s="21">
        <v>7480</v>
      </c>
      <c r="I67" s="21">
        <v>7480</v>
      </c>
    </row>
    <row r="68" spans="1:9" ht="61.5">
      <c r="A68" s="11">
        <v>23</v>
      </c>
      <c r="B68" s="26" t="s">
        <v>148</v>
      </c>
      <c r="C68" s="19" t="s">
        <v>24</v>
      </c>
      <c r="D68" s="19" t="s">
        <v>31</v>
      </c>
      <c r="E68" s="20">
        <v>241586</v>
      </c>
      <c r="F68" s="19" t="s">
        <v>186</v>
      </c>
      <c r="G68" s="16">
        <v>6900</v>
      </c>
      <c r="H68" s="16">
        <v>6900</v>
      </c>
      <c r="I68" s="16">
        <v>6900</v>
      </c>
    </row>
    <row r="69" spans="1:9">
      <c r="A69" s="37"/>
      <c r="B69" s="126" t="s">
        <v>7</v>
      </c>
      <c r="C69" s="126"/>
      <c r="D69" s="126"/>
      <c r="E69" s="126"/>
      <c r="F69" s="127"/>
      <c r="G69" s="85">
        <f>SUM(G68)</f>
        <v>6900</v>
      </c>
      <c r="H69" s="21">
        <v>6900</v>
      </c>
      <c r="I69" s="21">
        <v>6900</v>
      </c>
    </row>
    <row r="70" spans="1:9" ht="61.5">
      <c r="A70" s="8">
        <v>17</v>
      </c>
      <c r="B70" s="26" t="s">
        <v>145</v>
      </c>
      <c r="C70" s="19" t="s">
        <v>24</v>
      </c>
      <c r="D70" s="27" t="s">
        <v>27</v>
      </c>
      <c r="E70" s="20">
        <v>241586</v>
      </c>
      <c r="F70" s="19" t="s">
        <v>186</v>
      </c>
      <c r="G70" s="16">
        <v>7000</v>
      </c>
      <c r="H70" s="16">
        <v>7000</v>
      </c>
      <c r="I70" s="16">
        <v>7000</v>
      </c>
    </row>
    <row r="71" spans="1:9">
      <c r="A71" s="56"/>
      <c r="B71" s="126" t="s">
        <v>7</v>
      </c>
      <c r="C71" s="126"/>
      <c r="D71" s="126"/>
      <c r="E71" s="126"/>
      <c r="F71" s="127"/>
      <c r="G71" s="85">
        <f>SUM(G70)</f>
        <v>7000</v>
      </c>
      <c r="H71" s="21">
        <v>7000</v>
      </c>
      <c r="I71" s="21">
        <v>7000</v>
      </c>
    </row>
    <row r="72" spans="1:9" ht="41">
      <c r="A72" s="11">
        <v>24</v>
      </c>
      <c r="B72" s="26" t="s">
        <v>149</v>
      </c>
      <c r="C72" s="19" t="s">
        <v>24</v>
      </c>
      <c r="D72" s="19" t="s">
        <v>32</v>
      </c>
      <c r="E72" s="20">
        <v>241586</v>
      </c>
      <c r="F72" s="19" t="s">
        <v>186</v>
      </c>
      <c r="G72" s="16">
        <v>6100</v>
      </c>
      <c r="H72" s="16">
        <v>6100</v>
      </c>
      <c r="I72" s="16">
        <v>6100</v>
      </c>
    </row>
    <row r="73" spans="1:9">
      <c r="A73" s="37"/>
      <c r="B73" s="126" t="s">
        <v>7</v>
      </c>
      <c r="C73" s="126"/>
      <c r="D73" s="126"/>
      <c r="E73" s="126"/>
      <c r="F73" s="127"/>
      <c r="G73" s="85">
        <f>SUM(G72)</f>
        <v>6100</v>
      </c>
      <c r="H73" s="21">
        <v>6100</v>
      </c>
      <c r="I73" s="21">
        <v>6100</v>
      </c>
    </row>
    <row r="74" spans="1:9" ht="61.5">
      <c r="A74" s="11">
        <v>25</v>
      </c>
      <c r="B74" s="26" t="s">
        <v>172</v>
      </c>
      <c r="C74" s="19" t="s">
        <v>24</v>
      </c>
      <c r="D74" s="19" t="s">
        <v>33</v>
      </c>
      <c r="E74" s="20">
        <v>241586</v>
      </c>
      <c r="F74" s="19" t="s">
        <v>186</v>
      </c>
      <c r="G74" s="16">
        <v>7000</v>
      </c>
      <c r="H74" s="16">
        <v>7000</v>
      </c>
      <c r="I74" s="16">
        <v>7000</v>
      </c>
    </row>
    <row r="75" spans="1:9">
      <c r="A75" s="37"/>
      <c r="B75" s="126" t="s">
        <v>7</v>
      </c>
      <c r="C75" s="126"/>
      <c r="D75" s="126"/>
      <c r="E75" s="126"/>
      <c r="F75" s="127"/>
      <c r="G75" s="85">
        <f>SUM(G74)</f>
        <v>7000</v>
      </c>
      <c r="H75" s="21">
        <v>7000</v>
      </c>
      <c r="I75" s="21">
        <v>7000</v>
      </c>
    </row>
    <row r="76" spans="1:9" ht="61.5">
      <c r="A76" s="11">
        <v>26</v>
      </c>
      <c r="B76" s="26" t="s">
        <v>149</v>
      </c>
      <c r="C76" s="19" t="s">
        <v>24</v>
      </c>
      <c r="D76" s="19" t="s">
        <v>33</v>
      </c>
      <c r="E76" s="20">
        <v>241586</v>
      </c>
      <c r="F76" s="19" t="s">
        <v>186</v>
      </c>
      <c r="G76" s="16">
        <v>5530</v>
      </c>
      <c r="H76" s="16">
        <v>5530</v>
      </c>
      <c r="I76" s="16">
        <v>5530</v>
      </c>
    </row>
    <row r="77" spans="1:9">
      <c r="A77" s="9"/>
      <c r="B77" s="126" t="s">
        <v>7</v>
      </c>
      <c r="C77" s="126"/>
      <c r="D77" s="126"/>
      <c r="E77" s="126"/>
      <c r="F77" s="127"/>
      <c r="G77" s="85">
        <f>SUM(G76)</f>
        <v>5530</v>
      </c>
      <c r="H77" s="21">
        <v>5530</v>
      </c>
      <c r="I77" s="21">
        <v>5530</v>
      </c>
    </row>
    <row r="78" spans="1:9" ht="61.5">
      <c r="A78" s="11">
        <v>27</v>
      </c>
      <c r="B78" s="26" t="s">
        <v>153</v>
      </c>
      <c r="C78" s="19" t="s">
        <v>24</v>
      </c>
      <c r="D78" s="19" t="s">
        <v>33</v>
      </c>
      <c r="E78" s="20">
        <v>241586</v>
      </c>
      <c r="F78" s="19" t="s">
        <v>186</v>
      </c>
      <c r="G78" s="16">
        <v>6350</v>
      </c>
      <c r="H78" s="16">
        <v>6350</v>
      </c>
      <c r="I78" s="16">
        <v>6350</v>
      </c>
    </row>
    <row r="79" spans="1:9">
      <c r="A79" s="37"/>
      <c r="B79" s="126" t="s">
        <v>7</v>
      </c>
      <c r="C79" s="126"/>
      <c r="D79" s="126"/>
      <c r="E79" s="126"/>
      <c r="F79" s="127"/>
      <c r="G79" s="85">
        <f>SUM(G78)</f>
        <v>6350</v>
      </c>
      <c r="H79" s="21">
        <v>6350</v>
      </c>
      <c r="I79" s="21">
        <v>6350</v>
      </c>
    </row>
    <row r="80" spans="1:9" ht="61.5">
      <c r="A80" s="11">
        <v>28</v>
      </c>
      <c r="B80" s="26" t="s">
        <v>34</v>
      </c>
      <c r="C80" s="19" t="s">
        <v>24</v>
      </c>
      <c r="D80" s="19" t="s">
        <v>35</v>
      </c>
      <c r="E80" s="20">
        <v>241586</v>
      </c>
      <c r="F80" s="19" t="s">
        <v>186</v>
      </c>
      <c r="G80" s="16">
        <v>4980</v>
      </c>
      <c r="H80" s="16">
        <v>4980</v>
      </c>
      <c r="I80" s="16">
        <v>4980</v>
      </c>
    </row>
    <row r="81" spans="1:9">
      <c r="A81" s="37"/>
      <c r="B81" s="126" t="s">
        <v>7</v>
      </c>
      <c r="C81" s="126"/>
      <c r="D81" s="126"/>
      <c r="E81" s="126"/>
      <c r="F81" s="127"/>
      <c r="G81" s="85">
        <f>SUM(G80)</f>
        <v>4980</v>
      </c>
      <c r="H81" s="21">
        <v>4980</v>
      </c>
      <c r="I81" s="21">
        <v>4980</v>
      </c>
    </row>
    <row r="82" spans="1:9" ht="61.5">
      <c r="A82" s="11">
        <v>29</v>
      </c>
      <c r="B82" s="26" t="s">
        <v>154</v>
      </c>
      <c r="C82" s="19" t="s">
        <v>24</v>
      </c>
      <c r="D82" s="19" t="s">
        <v>36</v>
      </c>
      <c r="E82" s="20">
        <v>241586</v>
      </c>
      <c r="F82" s="19" t="s">
        <v>186</v>
      </c>
      <c r="G82" s="16">
        <v>6420</v>
      </c>
      <c r="H82" s="16">
        <v>6420</v>
      </c>
      <c r="I82" s="16">
        <v>6420</v>
      </c>
    </row>
    <row r="83" spans="1:9">
      <c r="A83" s="37"/>
      <c r="B83" s="126" t="s">
        <v>7</v>
      </c>
      <c r="C83" s="126"/>
      <c r="D83" s="126"/>
      <c r="E83" s="126"/>
      <c r="F83" s="127"/>
      <c r="G83" s="85">
        <f>SUM(G82)</f>
        <v>6420</v>
      </c>
      <c r="H83" s="21">
        <v>6420</v>
      </c>
      <c r="I83" s="21">
        <v>6420</v>
      </c>
    </row>
    <row r="84" spans="1:9" ht="61.5">
      <c r="A84" s="11">
        <v>30</v>
      </c>
      <c r="B84" s="26" t="s">
        <v>150</v>
      </c>
      <c r="C84" s="19" t="s">
        <v>24</v>
      </c>
      <c r="D84" s="19" t="s">
        <v>37</v>
      </c>
      <c r="E84" s="20">
        <v>241586</v>
      </c>
      <c r="F84" s="19" t="s">
        <v>186</v>
      </c>
      <c r="G84" s="16">
        <v>8600</v>
      </c>
      <c r="H84" s="16">
        <v>8600</v>
      </c>
      <c r="I84" s="16">
        <v>8600</v>
      </c>
    </row>
    <row r="85" spans="1:9">
      <c r="A85" s="37"/>
      <c r="B85" s="126" t="s">
        <v>7</v>
      </c>
      <c r="C85" s="126"/>
      <c r="D85" s="126"/>
      <c r="E85" s="126"/>
      <c r="F85" s="127"/>
      <c r="G85" s="85">
        <f>SUM(G84)</f>
        <v>8600</v>
      </c>
      <c r="H85" s="21">
        <v>8600</v>
      </c>
      <c r="I85" s="21">
        <v>8600</v>
      </c>
    </row>
    <row r="86" spans="1:9" ht="41">
      <c r="A86" s="11">
        <v>31</v>
      </c>
      <c r="B86" s="58" t="s">
        <v>145</v>
      </c>
      <c r="C86" s="59" t="s">
        <v>24</v>
      </c>
      <c r="D86" s="59" t="s">
        <v>38</v>
      </c>
      <c r="E86" s="60">
        <v>241586</v>
      </c>
      <c r="F86" s="19" t="s">
        <v>186</v>
      </c>
      <c r="G86" s="16">
        <v>7990</v>
      </c>
      <c r="H86" s="16">
        <v>7990</v>
      </c>
      <c r="I86" s="16">
        <v>7990</v>
      </c>
    </row>
    <row r="87" spans="1:9">
      <c r="A87" s="37"/>
      <c r="B87" s="126" t="s">
        <v>7</v>
      </c>
      <c r="C87" s="126"/>
      <c r="D87" s="126"/>
      <c r="E87" s="126"/>
      <c r="F87" s="127"/>
      <c r="G87" s="85">
        <f>SUM(G86)</f>
        <v>7990</v>
      </c>
      <c r="H87" s="21">
        <v>7990</v>
      </c>
      <c r="I87" s="21">
        <v>7990</v>
      </c>
    </row>
    <row r="88" spans="1:9" ht="61.5">
      <c r="A88" s="11">
        <v>32</v>
      </c>
      <c r="B88" s="26" t="s">
        <v>148</v>
      </c>
      <c r="C88" s="19" t="s">
        <v>24</v>
      </c>
      <c r="D88" s="19" t="s">
        <v>39</v>
      </c>
      <c r="E88" s="20">
        <v>241586</v>
      </c>
      <c r="F88" s="19" t="s">
        <v>186</v>
      </c>
      <c r="G88" s="16">
        <v>4020</v>
      </c>
      <c r="H88" s="16">
        <v>4020</v>
      </c>
      <c r="I88" s="16">
        <v>4020</v>
      </c>
    </row>
    <row r="89" spans="1:9">
      <c r="A89" s="37"/>
      <c r="B89" s="126" t="s">
        <v>7</v>
      </c>
      <c r="C89" s="126"/>
      <c r="D89" s="126"/>
      <c r="E89" s="126"/>
      <c r="F89" s="127"/>
      <c r="G89" s="85">
        <f>SUM(G88)</f>
        <v>4020</v>
      </c>
      <c r="H89" s="21">
        <v>4020</v>
      </c>
      <c r="I89" s="21">
        <v>4020</v>
      </c>
    </row>
    <row r="90" spans="1:9" ht="61.5">
      <c r="A90" s="11">
        <v>33</v>
      </c>
      <c r="B90" s="26" t="s">
        <v>155</v>
      </c>
      <c r="C90" s="19" t="s">
        <v>24</v>
      </c>
      <c r="D90" s="19" t="s">
        <v>39</v>
      </c>
      <c r="E90" s="20">
        <v>241586</v>
      </c>
      <c r="F90" s="19" t="s">
        <v>186</v>
      </c>
      <c r="G90" s="16">
        <v>7990</v>
      </c>
      <c r="H90" s="16">
        <v>7990</v>
      </c>
      <c r="I90" s="16">
        <v>7990</v>
      </c>
    </row>
    <row r="91" spans="1:9">
      <c r="A91" s="37"/>
      <c r="B91" s="126" t="s">
        <v>7</v>
      </c>
      <c r="C91" s="126"/>
      <c r="D91" s="126"/>
      <c r="E91" s="126"/>
      <c r="F91" s="127"/>
      <c r="G91" s="85">
        <f>SUM(G90)</f>
        <v>7990</v>
      </c>
      <c r="H91" s="21">
        <v>7990</v>
      </c>
      <c r="I91" s="21">
        <v>7990</v>
      </c>
    </row>
    <row r="92" spans="1:9" ht="61.5">
      <c r="A92" s="11">
        <v>34</v>
      </c>
      <c r="B92" s="26" t="s">
        <v>151</v>
      </c>
      <c r="C92" s="19" t="s">
        <v>24</v>
      </c>
      <c r="D92" s="19" t="s">
        <v>40</v>
      </c>
      <c r="E92" s="20">
        <v>241687</v>
      </c>
      <c r="F92" s="19" t="s">
        <v>186</v>
      </c>
      <c r="G92" s="16">
        <v>5070</v>
      </c>
      <c r="H92" s="16">
        <v>5070</v>
      </c>
      <c r="I92" s="16">
        <v>5070</v>
      </c>
    </row>
    <row r="93" spans="1:9">
      <c r="A93" s="37"/>
      <c r="B93" s="126" t="s">
        <v>7</v>
      </c>
      <c r="C93" s="126"/>
      <c r="D93" s="126"/>
      <c r="E93" s="126"/>
      <c r="F93" s="127"/>
      <c r="G93" s="85">
        <f>SUM(G92)</f>
        <v>5070</v>
      </c>
      <c r="H93" s="21">
        <v>5070</v>
      </c>
      <c r="I93" s="21">
        <v>5070</v>
      </c>
    </row>
    <row r="94" spans="1:9" ht="61.5">
      <c r="A94" s="11">
        <v>35</v>
      </c>
      <c r="B94" s="26" t="s">
        <v>145</v>
      </c>
      <c r="C94" s="19" t="s">
        <v>24</v>
      </c>
      <c r="D94" s="19" t="s">
        <v>41</v>
      </c>
      <c r="E94" s="20">
        <v>241586</v>
      </c>
      <c r="F94" s="19" t="s">
        <v>186</v>
      </c>
      <c r="G94" s="16">
        <v>7680</v>
      </c>
      <c r="H94" s="16">
        <v>7680</v>
      </c>
      <c r="I94" s="16">
        <v>7680</v>
      </c>
    </row>
    <row r="95" spans="1:9">
      <c r="A95" s="37"/>
      <c r="B95" s="126" t="s">
        <v>7</v>
      </c>
      <c r="C95" s="126"/>
      <c r="D95" s="126"/>
      <c r="E95" s="126"/>
      <c r="F95" s="127"/>
      <c r="G95" s="85">
        <f>SUM(G94)</f>
        <v>7680</v>
      </c>
      <c r="H95" s="21">
        <v>7680</v>
      </c>
      <c r="I95" s="21">
        <v>7680</v>
      </c>
    </row>
    <row r="96" spans="1:9" ht="61.5">
      <c r="A96" s="11">
        <v>36</v>
      </c>
      <c r="B96" s="26" t="s">
        <v>148</v>
      </c>
      <c r="C96" s="19" t="s">
        <v>24</v>
      </c>
      <c r="D96" s="19" t="s">
        <v>42</v>
      </c>
      <c r="E96" s="20">
        <v>241586</v>
      </c>
      <c r="F96" s="19" t="s">
        <v>186</v>
      </c>
      <c r="G96" s="16">
        <v>7250</v>
      </c>
      <c r="H96" s="16">
        <v>7250</v>
      </c>
      <c r="I96" s="16">
        <v>7250</v>
      </c>
    </row>
    <row r="97" spans="1:9">
      <c r="A97" s="37"/>
      <c r="B97" s="126" t="s">
        <v>7</v>
      </c>
      <c r="C97" s="126"/>
      <c r="D97" s="126"/>
      <c r="E97" s="126"/>
      <c r="F97" s="127"/>
      <c r="G97" s="85">
        <f>SUM(G96)</f>
        <v>7250</v>
      </c>
      <c r="H97" s="21">
        <v>7250</v>
      </c>
      <c r="I97" s="21">
        <v>7250</v>
      </c>
    </row>
    <row r="98" spans="1:9" ht="61.5">
      <c r="A98" s="11">
        <v>37</v>
      </c>
      <c r="B98" s="26" t="s">
        <v>156</v>
      </c>
      <c r="C98" s="19" t="s">
        <v>24</v>
      </c>
      <c r="D98" s="19" t="s">
        <v>43</v>
      </c>
      <c r="E98" s="20">
        <v>241586</v>
      </c>
      <c r="F98" s="19" t="s">
        <v>186</v>
      </c>
      <c r="G98" s="16">
        <v>7350</v>
      </c>
      <c r="H98" s="16">
        <v>7350</v>
      </c>
      <c r="I98" s="16">
        <v>7350</v>
      </c>
    </row>
    <row r="99" spans="1:9">
      <c r="A99" s="37"/>
      <c r="B99" s="126" t="s">
        <v>7</v>
      </c>
      <c r="C99" s="126"/>
      <c r="D99" s="126"/>
      <c r="E99" s="126"/>
      <c r="F99" s="127"/>
      <c r="G99" s="85">
        <f>SUM(G98)</f>
        <v>7350</v>
      </c>
      <c r="H99" s="21">
        <v>7350</v>
      </c>
      <c r="I99" s="21">
        <v>7350</v>
      </c>
    </row>
    <row r="100" spans="1:9" ht="61.5">
      <c r="A100" s="11">
        <v>38</v>
      </c>
      <c r="B100" s="26" t="s">
        <v>148</v>
      </c>
      <c r="C100" s="19" t="s">
        <v>24</v>
      </c>
      <c r="D100" s="19" t="s">
        <v>44</v>
      </c>
      <c r="E100" s="20">
        <v>241586</v>
      </c>
      <c r="F100" s="19" t="s">
        <v>186</v>
      </c>
      <c r="G100" s="16">
        <v>7525</v>
      </c>
      <c r="H100" s="16">
        <v>7525</v>
      </c>
      <c r="I100" s="16">
        <v>7525</v>
      </c>
    </row>
    <row r="101" spans="1:9">
      <c r="A101" s="37"/>
      <c r="B101" s="126" t="s">
        <v>7</v>
      </c>
      <c r="C101" s="126"/>
      <c r="D101" s="126"/>
      <c r="E101" s="126"/>
      <c r="F101" s="127"/>
      <c r="G101" s="21">
        <f>SUM(G100)</f>
        <v>7525</v>
      </c>
      <c r="H101" s="21">
        <v>7525</v>
      </c>
      <c r="I101" s="21">
        <v>7525</v>
      </c>
    </row>
    <row r="102" spans="1:9" ht="61.5">
      <c r="A102" s="11">
        <v>39</v>
      </c>
      <c r="B102" s="26" t="s">
        <v>145</v>
      </c>
      <c r="C102" s="19" t="s">
        <v>24</v>
      </c>
      <c r="D102" s="19" t="s">
        <v>45</v>
      </c>
      <c r="E102" s="20">
        <v>241586</v>
      </c>
      <c r="F102" s="19" t="s">
        <v>186</v>
      </c>
      <c r="G102" s="16">
        <v>5125</v>
      </c>
      <c r="H102" s="16">
        <v>5125</v>
      </c>
      <c r="I102" s="16">
        <v>5125</v>
      </c>
    </row>
    <row r="103" spans="1:9">
      <c r="A103" s="37"/>
      <c r="B103" s="126" t="s">
        <v>7</v>
      </c>
      <c r="C103" s="126"/>
      <c r="D103" s="126"/>
      <c r="E103" s="126"/>
      <c r="F103" s="127"/>
      <c r="G103" s="85">
        <f>SUM(G102)</f>
        <v>5125</v>
      </c>
      <c r="H103" s="21">
        <v>5125</v>
      </c>
      <c r="I103" s="21">
        <v>5125</v>
      </c>
    </row>
    <row r="104" spans="1:9" ht="61.5">
      <c r="A104" s="11">
        <v>40</v>
      </c>
      <c r="B104" s="26" t="s">
        <v>147</v>
      </c>
      <c r="C104" s="19" t="s">
        <v>24</v>
      </c>
      <c r="D104" s="19" t="s">
        <v>46</v>
      </c>
      <c r="E104" s="20">
        <v>241586</v>
      </c>
      <c r="F104" s="19" t="s">
        <v>186</v>
      </c>
      <c r="G104" s="16">
        <v>9650</v>
      </c>
      <c r="H104" s="16">
        <v>9650</v>
      </c>
      <c r="I104" s="16">
        <v>9650</v>
      </c>
    </row>
    <row r="105" spans="1:9">
      <c r="A105" s="37"/>
      <c r="B105" s="126" t="s">
        <v>7</v>
      </c>
      <c r="C105" s="126"/>
      <c r="D105" s="126"/>
      <c r="E105" s="126"/>
      <c r="F105" s="127"/>
      <c r="G105" s="85">
        <f>SUM(G104)</f>
        <v>9650</v>
      </c>
      <c r="H105" s="21">
        <v>9650</v>
      </c>
      <c r="I105" s="21">
        <v>9650</v>
      </c>
    </row>
    <row r="106" spans="1:9" ht="41">
      <c r="A106" s="11">
        <v>41</v>
      </c>
      <c r="B106" s="26" t="s">
        <v>157</v>
      </c>
      <c r="C106" s="19" t="s">
        <v>24</v>
      </c>
      <c r="D106" s="19" t="s">
        <v>46</v>
      </c>
      <c r="E106" s="20">
        <v>241586</v>
      </c>
      <c r="F106" s="19" t="s">
        <v>186</v>
      </c>
      <c r="G106" s="16">
        <v>6500</v>
      </c>
      <c r="H106" s="16">
        <v>6500</v>
      </c>
      <c r="I106" s="16">
        <v>6500</v>
      </c>
    </row>
    <row r="107" spans="1:9">
      <c r="A107" s="37"/>
      <c r="B107" s="126" t="s">
        <v>7</v>
      </c>
      <c r="C107" s="126"/>
      <c r="D107" s="126"/>
      <c r="E107" s="126"/>
      <c r="F107" s="127"/>
      <c r="G107" s="85">
        <f>SUM(G106)</f>
        <v>6500</v>
      </c>
      <c r="H107" s="21">
        <v>6500</v>
      </c>
      <c r="I107" s="21">
        <v>6500</v>
      </c>
    </row>
    <row r="108" spans="1:9" ht="82">
      <c r="A108" s="11">
        <v>42</v>
      </c>
      <c r="B108" s="26" t="s">
        <v>158</v>
      </c>
      <c r="C108" s="19" t="s">
        <v>24</v>
      </c>
      <c r="D108" s="19" t="s">
        <v>47</v>
      </c>
      <c r="E108" s="20">
        <v>241586</v>
      </c>
      <c r="F108" s="19" t="s">
        <v>186</v>
      </c>
      <c r="G108" s="16">
        <v>3850</v>
      </c>
      <c r="H108" s="16">
        <v>3850</v>
      </c>
      <c r="I108" s="16">
        <v>3850</v>
      </c>
    </row>
    <row r="109" spans="1:9">
      <c r="A109" s="37"/>
      <c r="B109" s="126" t="s">
        <v>7</v>
      </c>
      <c r="C109" s="126"/>
      <c r="D109" s="126"/>
      <c r="E109" s="126"/>
      <c r="F109" s="127"/>
      <c r="G109" s="85">
        <f>SUM(G108)</f>
        <v>3850</v>
      </c>
      <c r="H109" s="21">
        <v>3850</v>
      </c>
      <c r="I109" s="21">
        <v>3850</v>
      </c>
    </row>
    <row r="110" spans="1:9" ht="61.5">
      <c r="A110" s="11">
        <v>43</v>
      </c>
      <c r="B110" s="26" t="s">
        <v>145</v>
      </c>
      <c r="C110" s="19" t="s">
        <v>24</v>
      </c>
      <c r="D110" s="19" t="s">
        <v>48</v>
      </c>
      <c r="E110" s="20">
        <v>241586</v>
      </c>
      <c r="F110" s="19" t="s">
        <v>186</v>
      </c>
      <c r="G110" s="16">
        <v>4940</v>
      </c>
      <c r="H110" s="16">
        <v>4940</v>
      </c>
      <c r="I110" s="16">
        <v>4940</v>
      </c>
    </row>
    <row r="111" spans="1:9">
      <c r="A111" s="37"/>
      <c r="B111" s="126" t="s">
        <v>7</v>
      </c>
      <c r="C111" s="126"/>
      <c r="D111" s="126"/>
      <c r="E111" s="126"/>
      <c r="F111" s="127"/>
      <c r="G111" s="85">
        <f>SUM(G110)</f>
        <v>4940</v>
      </c>
      <c r="H111" s="21">
        <v>4940</v>
      </c>
      <c r="I111" s="21">
        <v>4940</v>
      </c>
    </row>
    <row r="112" spans="1:9" ht="61.5">
      <c r="A112" s="1">
        <v>44</v>
      </c>
      <c r="B112" s="28" t="s">
        <v>148</v>
      </c>
      <c r="C112" s="19" t="s">
        <v>24</v>
      </c>
      <c r="D112" s="19" t="s">
        <v>48</v>
      </c>
      <c r="E112" s="20">
        <v>241586</v>
      </c>
      <c r="F112" s="19" t="s">
        <v>186</v>
      </c>
      <c r="G112" s="16">
        <v>11900</v>
      </c>
      <c r="H112" s="16">
        <v>11900</v>
      </c>
      <c r="I112" s="16">
        <v>11900</v>
      </c>
    </row>
    <row r="113" spans="1:9">
      <c r="A113" s="56"/>
      <c r="B113" s="126" t="s">
        <v>7</v>
      </c>
      <c r="C113" s="126"/>
      <c r="D113" s="126"/>
      <c r="E113" s="126"/>
      <c r="F113" s="127"/>
      <c r="G113" s="85">
        <f>SUM(G112)</f>
        <v>11900</v>
      </c>
      <c r="H113" s="21">
        <v>11900</v>
      </c>
      <c r="I113" s="21">
        <v>11900</v>
      </c>
    </row>
    <row r="114" spans="1:9" ht="61.5">
      <c r="A114" s="11">
        <v>45</v>
      </c>
      <c r="B114" s="26" t="s">
        <v>159</v>
      </c>
      <c r="C114" s="19" t="s">
        <v>24</v>
      </c>
      <c r="D114" s="19" t="s">
        <v>48</v>
      </c>
      <c r="E114" s="20">
        <v>241586</v>
      </c>
      <c r="F114" s="19" t="s">
        <v>186</v>
      </c>
      <c r="G114" s="16">
        <v>3155</v>
      </c>
      <c r="H114" s="16">
        <v>3155</v>
      </c>
      <c r="I114" s="16">
        <v>3155</v>
      </c>
    </row>
    <row r="115" spans="1:9">
      <c r="A115" s="37"/>
      <c r="B115" s="126" t="s">
        <v>7</v>
      </c>
      <c r="C115" s="126"/>
      <c r="D115" s="126"/>
      <c r="E115" s="126"/>
      <c r="F115" s="127"/>
      <c r="G115" s="85">
        <f>SUM(G114)</f>
        <v>3155</v>
      </c>
      <c r="H115" s="21">
        <v>3155</v>
      </c>
      <c r="I115" s="21">
        <v>3155</v>
      </c>
    </row>
    <row r="116" spans="1:9" ht="61.5">
      <c r="A116" s="11">
        <v>46</v>
      </c>
      <c r="B116" s="26" t="s">
        <v>159</v>
      </c>
      <c r="C116" s="19" t="s">
        <v>24</v>
      </c>
      <c r="D116" s="19" t="s">
        <v>49</v>
      </c>
      <c r="E116" s="20">
        <v>241586</v>
      </c>
      <c r="F116" s="19" t="s">
        <v>186</v>
      </c>
      <c r="G116" s="16">
        <v>5750</v>
      </c>
      <c r="H116" s="16">
        <v>5750</v>
      </c>
      <c r="I116" s="16">
        <v>5750</v>
      </c>
    </row>
    <row r="117" spans="1:9">
      <c r="A117" s="37"/>
      <c r="B117" s="126" t="s">
        <v>7</v>
      </c>
      <c r="C117" s="126"/>
      <c r="D117" s="126"/>
      <c r="E117" s="126"/>
      <c r="F117" s="127"/>
      <c r="G117" s="85">
        <f>SUM(G116)</f>
        <v>5750</v>
      </c>
      <c r="H117" s="21">
        <v>5750</v>
      </c>
      <c r="I117" s="21">
        <v>5750</v>
      </c>
    </row>
    <row r="118" spans="1:9" ht="61.5">
      <c r="A118" s="11">
        <v>47</v>
      </c>
      <c r="B118" s="26" t="s">
        <v>160</v>
      </c>
      <c r="C118" s="19" t="s">
        <v>24</v>
      </c>
      <c r="D118" s="19" t="s">
        <v>50</v>
      </c>
      <c r="E118" s="20">
        <v>241586</v>
      </c>
      <c r="F118" s="19" t="s">
        <v>186</v>
      </c>
      <c r="G118" s="16">
        <v>6600</v>
      </c>
      <c r="H118" s="16">
        <v>6600</v>
      </c>
      <c r="I118" s="16">
        <v>6600</v>
      </c>
    </row>
    <row r="119" spans="1:9">
      <c r="A119" s="37"/>
      <c r="B119" s="126" t="s">
        <v>7</v>
      </c>
      <c r="C119" s="126"/>
      <c r="D119" s="126"/>
      <c r="E119" s="126"/>
      <c r="F119" s="127"/>
      <c r="G119" s="85">
        <f>SUM(G118)</f>
        <v>6600</v>
      </c>
      <c r="H119" s="21">
        <v>6600</v>
      </c>
      <c r="I119" s="21">
        <v>6600</v>
      </c>
    </row>
    <row r="120" spans="1:9" ht="61.5">
      <c r="A120" s="11">
        <v>48</v>
      </c>
      <c r="B120" s="26" t="s">
        <v>150</v>
      </c>
      <c r="C120" s="19" t="s">
        <v>24</v>
      </c>
      <c r="D120" s="19" t="s">
        <v>49</v>
      </c>
      <c r="E120" s="20">
        <v>241586</v>
      </c>
      <c r="F120" s="19" t="s">
        <v>186</v>
      </c>
      <c r="G120" s="16">
        <v>7650</v>
      </c>
      <c r="H120" s="16">
        <v>7650</v>
      </c>
      <c r="I120" s="16">
        <v>7650</v>
      </c>
    </row>
    <row r="121" spans="1:9">
      <c r="A121" s="37"/>
      <c r="B121" s="126" t="s">
        <v>7</v>
      </c>
      <c r="C121" s="126"/>
      <c r="D121" s="126"/>
      <c r="E121" s="126"/>
      <c r="F121" s="127"/>
      <c r="G121" s="85">
        <f>SUM(G120)</f>
        <v>7650</v>
      </c>
      <c r="H121" s="21">
        <v>7650</v>
      </c>
      <c r="I121" s="21">
        <v>7650</v>
      </c>
    </row>
    <row r="122" spans="1:9" ht="41">
      <c r="A122" s="11">
        <v>49</v>
      </c>
      <c r="B122" s="26" t="s">
        <v>161</v>
      </c>
      <c r="C122" s="19" t="s">
        <v>24</v>
      </c>
      <c r="D122" s="19" t="s">
        <v>51</v>
      </c>
      <c r="E122" s="20">
        <v>241586</v>
      </c>
      <c r="F122" s="19" t="s">
        <v>186</v>
      </c>
      <c r="G122" s="16">
        <v>5500</v>
      </c>
      <c r="H122" s="16">
        <v>5500</v>
      </c>
      <c r="I122" s="16">
        <v>5500</v>
      </c>
    </row>
    <row r="123" spans="1:9">
      <c r="A123" s="37"/>
      <c r="B123" s="126" t="s">
        <v>7</v>
      </c>
      <c r="C123" s="126"/>
      <c r="D123" s="126"/>
      <c r="E123" s="126"/>
      <c r="F123" s="127"/>
      <c r="G123" s="85">
        <f>SUM(G122)</f>
        <v>5500</v>
      </c>
      <c r="H123" s="21">
        <v>5500</v>
      </c>
      <c r="I123" s="21">
        <v>5500</v>
      </c>
    </row>
    <row r="124" spans="1:9" ht="61.5">
      <c r="A124" s="11">
        <v>50</v>
      </c>
      <c r="B124" s="26" t="s">
        <v>162</v>
      </c>
      <c r="C124" s="19" t="s">
        <v>24</v>
      </c>
      <c r="D124" s="19" t="s">
        <v>52</v>
      </c>
      <c r="E124" s="20">
        <v>241586</v>
      </c>
      <c r="F124" s="19" t="s">
        <v>186</v>
      </c>
      <c r="G124" s="16">
        <v>7060</v>
      </c>
      <c r="H124" s="16">
        <v>7060</v>
      </c>
      <c r="I124" s="16">
        <v>7060</v>
      </c>
    </row>
    <row r="125" spans="1:9">
      <c r="A125" s="37"/>
      <c r="B125" s="126" t="s">
        <v>7</v>
      </c>
      <c r="C125" s="126"/>
      <c r="D125" s="126"/>
      <c r="E125" s="126"/>
      <c r="F125" s="127"/>
      <c r="G125" s="85">
        <f>SUM(G124)</f>
        <v>7060</v>
      </c>
      <c r="H125" s="21">
        <v>7060</v>
      </c>
      <c r="I125" s="21">
        <v>7060</v>
      </c>
    </row>
    <row r="126" spans="1:9" ht="61.5">
      <c r="A126" s="11">
        <v>51</v>
      </c>
      <c r="B126" s="26" t="s">
        <v>148</v>
      </c>
      <c r="C126" s="19" t="s">
        <v>24</v>
      </c>
      <c r="D126" s="19" t="s">
        <v>53</v>
      </c>
      <c r="E126" s="20">
        <v>241586</v>
      </c>
      <c r="F126" s="19" t="s">
        <v>186</v>
      </c>
      <c r="G126" s="16">
        <v>7400</v>
      </c>
      <c r="H126" s="16">
        <v>7400</v>
      </c>
      <c r="I126" s="16">
        <v>7400</v>
      </c>
    </row>
    <row r="127" spans="1:9">
      <c r="A127" s="37"/>
      <c r="B127" s="126" t="s">
        <v>7</v>
      </c>
      <c r="C127" s="126"/>
      <c r="D127" s="126"/>
      <c r="E127" s="126"/>
      <c r="F127" s="127"/>
      <c r="G127" s="85">
        <f>SUM(G126)</f>
        <v>7400</v>
      </c>
      <c r="H127" s="21">
        <v>7400</v>
      </c>
      <c r="I127" s="21">
        <v>7400</v>
      </c>
    </row>
    <row r="128" spans="1:9" ht="61.5">
      <c r="A128" s="11">
        <v>52</v>
      </c>
      <c r="B128" s="26" t="s">
        <v>148</v>
      </c>
      <c r="C128" s="19" t="s">
        <v>24</v>
      </c>
      <c r="D128" s="19" t="s">
        <v>54</v>
      </c>
      <c r="E128" s="20">
        <v>241586</v>
      </c>
      <c r="F128" s="19" t="s">
        <v>186</v>
      </c>
      <c r="G128" s="16">
        <v>8700</v>
      </c>
      <c r="H128" s="16">
        <v>8700</v>
      </c>
      <c r="I128" s="16">
        <v>8700</v>
      </c>
    </row>
    <row r="129" spans="1:9">
      <c r="A129" s="37"/>
      <c r="B129" s="126" t="s">
        <v>7</v>
      </c>
      <c r="C129" s="126"/>
      <c r="D129" s="126"/>
      <c r="E129" s="126"/>
      <c r="F129" s="127"/>
      <c r="G129" s="85">
        <f>SUM(G128)</f>
        <v>8700</v>
      </c>
      <c r="H129" s="21">
        <v>8700</v>
      </c>
      <c r="I129" s="21">
        <v>8700</v>
      </c>
    </row>
    <row r="130" spans="1:9" ht="61.5">
      <c r="A130" s="11">
        <v>53</v>
      </c>
      <c r="B130" s="26" t="s">
        <v>145</v>
      </c>
      <c r="C130" s="19" t="s">
        <v>24</v>
      </c>
      <c r="D130" s="19" t="s">
        <v>55</v>
      </c>
      <c r="E130" s="20">
        <v>241586</v>
      </c>
      <c r="F130" s="19" t="s">
        <v>186</v>
      </c>
      <c r="G130" s="16">
        <v>6000</v>
      </c>
      <c r="H130" s="16">
        <v>6000</v>
      </c>
      <c r="I130" s="16">
        <v>6000</v>
      </c>
    </row>
    <row r="131" spans="1:9">
      <c r="A131" s="37"/>
      <c r="B131" s="126" t="s">
        <v>7</v>
      </c>
      <c r="C131" s="126"/>
      <c r="D131" s="126"/>
      <c r="E131" s="126"/>
      <c r="F131" s="127"/>
      <c r="G131" s="85">
        <f>SUM(G130)</f>
        <v>6000</v>
      </c>
      <c r="H131" s="21">
        <v>6000</v>
      </c>
      <c r="I131" s="21">
        <v>6000</v>
      </c>
    </row>
    <row r="132" spans="1:9" ht="41">
      <c r="A132" s="11">
        <v>54</v>
      </c>
      <c r="B132" s="26" t="s">
        <v>163</v>
      </c>
      <c r="C132" s="19" t="s">
        <v>24</v>
      </c>
      <c r="D132" s="19" t="s">
        <v>54</v>
      </c>
      <c r="E132" s="20">
        <v>241586</v>
      </c>
      <c r="F132" s="19" t="s">
        <v>186</v>
      </c>
      <c r="G132" s="16">
        <v>5300</v>
      </c>
      <c r="H132" s="16">
        <v>5300</v>
      </c>
      <c r="I132" s="16">
        <v>5300</v>
      </c>
    </row>
    <row r="133" spans="1:9">
      <c r="A133" s="37"/>
      <c r="B133" s="126" t="s">
        <v>7</v>
      </c>
      <c r="C133" s="126"/>
      <c r="D133" s="126"/>
      <c r="E133" s="126"/>
      <c r="F133" s="127"/>
      <c r="G133" s="85">
        <f>SUM(G132)</f>
        <v>5300</v>
      </c>
      <c r="H133" s="21">
        <v>5300</v>
      </c>
      <c r="I133" s="21">
        <v>5300</v>
      </c>
    </row>
    <row r="134" spans="1:9" ht="61.5">
      <c r="A134" s="11">
        <v>55</v>
      </c>
      <c r="B134" s="26" t="s">
        <v>145</v>
      </c>
      <c r="C134" s="19" t="s">
        <v>24</v>
      </c>
      <c r="D134" s="19" t="s">
        <v>56</v>
      </c>
      <c r="E134" s="20">
        <v>241586</v>
      </c>
      <c r="F134" s="19" t="s">
        <v>186</v>
      </c>
      <c r="G134" s="16">
        <v>5000</v>
      </c>
      <c r="H134" s="16">
        <v>5000</v>
      </c>
      <c r="I134" s="16">
        <v>5000</v>
      </c>
    </row>
    <row r="135" spans="1:9">
      <c r="A135" s="37"/>
      <c r="B135" s="126" t="s">
        <v>7</v>
      </c>
      <c r="C135" s="126"/>
      <c r="D135" s="126"/>
      <c r="E135" s="126"/>
      <c r="F135" s="127"/>
      <c r="G135" s="85">
        <f>SUM(G134)</f>
        <v>5000</v>
      </c>
      <c r="H135" s="21">
        <v>5000</v>
      </c>
      <c r="I135" s="21">
        <v>5000</v>
      </c>
    </row>
    <row r="136" spans="1:9" ht="61.5">
      <c r="A136" s="11">
        <v>56</v>
      </c>
      <c r="B136" s="26" t="s">
        <v>164</v>
      </c>
      <c r="C136" s="19" t="s">
        <v>24</v>
      </c>
      <c r="D136" s="19" t="s">
        <v>57</v>
      </c>
      <c r="E136" s="20">
        <v>241586</v>
      </c>
      <c r="F136" s="19" t="s">
        <v>186</v>
      </c>
      <c r="G136" s="16">
        <v>5000</v>
      </c>
      <c r="H136" s="16">
        <v>5000</v>
      </c>
      <c r="I136" s="16">
        <v>5000</v>
      </c>
    </row>
    <row r="137" spans="1:9">
      <c r="A137" s="37"/>
      <c r="B137" s="126" t="s">
        <v>7</v>
      </c>
      <c r="C137" s="126"/>
      <c r="D137" s="126"/>
      <c r="E137" s="126"/>
      <c r="F137" s="127"/>
      <c r="G137" s="85">
        <f>SUM(G136)</f>
        <v>5000</v>
      </c>
      <c r="H137" s="21">
        <v>5000</v>
      </c>
      <c r="I137" s="21">
        <v>5000</v>
      </c>
    </row>
    <row r="138" spans="1:9" ht="41">
      <c r="A138" s="11">
        <v>57</v>
      </c>
      <c r="B138" s="26" t="s">
        <v>150</v>
      </c>
      <c r="C138" s="19" t="s">
        <v>24</v>
      </c>
      <c r="D138" s="19" t="s">
        <v>58</v>
      </c>
      <c r="E138" s="20">
        <v>241586</v>
      </c>
      <c r="F138" s="19" t="s">
        <v>186</v>
      </c>
      <c r="G138" s="16">
        <v>10000</v>
      </c>
      <c r="H138" s="16">
        <v>10000</v>
      </c>
      <c r="I138" s="16">
        <v>10000</v>
      </c>
    </row>
    <row r="139" spans="1:9">
      <c r="A139" s="37"/>
      <c r="B139" s="126" t="s">
        <v>7</v>
      </c>
      <c r="C139" s="126"/>
      <c r="D139" s="126"/>
      <c r="E139" s="126"/>
      <c r="F139" s="127"/>
      <c r="G139" s="85">
        <f>SUM(G138)</f>
        <v>10000</v>
      </c>
      <c r="H139" s="21">
        <v>10000</v>
      </c>
      <c r="I139" s="21">
        <v>10000</v>
      </c>
    </row>
    <row r="140" spans="1:9" ht="41">
      <c r="A140" s="11">
        <v>58</v>
      </c>
      <c r="B140" s="26" t="s">
        <v>165</v>
      </c>
      <c r="C140" s="19" t="s">
        <v>24</v>
      </c>
      <c r="D140" s="19" t="s">
        <v>59</v>
      </c>
      <c r="E140" s="20">
        <v>241586</v>
      </c>
      <c r="F140" s="19" t="s">
        <v>186</v>
      </c>
      <c r="G140" s="16">
        <v>3350</v>
      </c>
      <c r="H140" s="16">
        <v>3350</v>
      </c>
      <c r="I140" s="16">
        <v>3350</v>
      </c>
    </row>
    <row r="141" spans="1:9">
      <c r="A141" s="37"/>
      <c r="B141" s="126" t="s">
        <v>7</v>
      </c>
      <c r="C141" s="126"/>
      <c r="D141" s="126"/>
      <c r="E141" s="126"/>
      <c r="F141" s="127"/>
      <c r="G141" s="85">
        <f>SUM(G140)</f>
        <v>3350</v>
      </c>
      <c r="H141" s="21">
        <v>3350</v>
      </c>
      <c r="I141" s="21">
        <v>3350</v>
      </c>
    </row>
    <row r="142" spans="1:9" ht="61.5">
      <c r="A142" s="11">
        <v>59</v>
      </c>
      <c r="B142" s="26" t="s">
        <v>166</v>
      </c>
      <c r="C142" s="19" t="s">
        <v>24</v>
      </c>
      <c r="D142" s="19" t="s">
        <v>60</v>
      </c>
      <c r="E142" s="20">
        <v>241586</v>
      </c>
      <c r="F142" s="19" t="s">
        <v>186</v>
      </c>
      <c r="G142" s="16">
        <v>10850</v>
      </c>
      <c r="H142" s="16">
        <v>10850</v>
      </c>
      <c r="I142" s="16">
        <v>10850</v>
      </c>
    </row>
    <row r="143" spans="1:9">
      <c r="A143" s="37"/>
      <c r="B143" s="126" t="s">
        <v>7</v>
      </c>
      <c r="C143" s="126"/>
      <c r="D143" s="126"/>
      <c r="E143" s="126"/>
      <c r="F143" s="127"/>
      <c r="G143" s="85">
        <f>SUM(G142)</f>
        <v>10850</v>
      </c>
      <c r="H143" s="21">
        <v>10850</v>
      </c>
      <c r="I143" s="21">
        <v>10850</v>
      </c>
    </row>
    <row r="144" spans="1:9" ht="61.5">
      <c r="A144" s="11">
        <v>60</v>
      </c>
      <c r="B144" s="26" t="s">
        <v>167</v>
      </c>
      <c r="C144" s="19" t="s">
        <v>24</v>
      </c>
      <c r="D144" s="19" t="s">
        <v>61</v>
      </c>
      <c r="E144" s="20">
        <v>241586</v>
      </c>
      <c r="F144" s="19" t="s">
        <v>186</v>
      </c>
      <c r="G144" s="16">
        <v>4550</v>
      </c>
      <c r="H144" s="16">
        <v>4550</v>
      </c>
      <c r="I144" s="16">
        <v>4550</v>
      </c>
    </row>
    <row r="145" spans="1:9">
      <c r="A145" s="37"/>
      <c r="B145" s="126" t="s">
        <v>7</v>
      </c>
      <c r="C145" s="126"/>
      <c r="D145" s="126"/>
      <c r="E145" s="126"/>
      <c r="F145" s="127"/>
      <c r="G145" s="85">
        <f>SUM(G144)</f>
        <v>4550</v>
      </c>
      <c r="H145" s="21">
        <v>4550</v>
      </c>
      <c r="I145" s="21">
        <v>4550</v>
      </c>
    </row>
    <row r="146" spans="1:9" ht="61.5">
      <c r="A146" s="11">
        <v>61</v>
      </c>
      <c r="B146" s="26" t="s">
        <v>168</v>
      </c>
      <c r="C146" s="19" t="s">
        <v>24</v>
      </c>
      <c r="D146" s="19" t="s">
        <v>62</v>
      </c>
      <c r="E146" s="20">
        <v>241687</v>
      </c>
      <c r="F146" s="19" t="s">
        <v>182</v>
      </c>
      <c r="G146" s="16">
        <v>3400</v>
      </c>
      <c r="H146" s="16">
        <v>3400</v>
      </c>
      <c r="I146" s="16">
        <v>3400</v>
      </c>
    </row>
    <row r="147" spans="1:9">
      <c r="A147" s="37"/>
      <c r="B147" s="126" t="s">
        <v>7</v>
      </c>
      <c r="C147" s="126"/>
      <c r="D147" s="126"/>
      <c r="E147" s="126"/>
      <c r="F147" s="127"/>
      <c r="G147" s="85">
        <f>SUM(G146)</f>
        <v>3400</v>
      </c>
      <c r="H147" s="21">
        <v>3400</v>
      </c>
      <c r="I147" s="21">
        <v>3400</v>
      </c>
    </row>
    <row r="148" spans="1:9" ht="61.5">
      <c r="A148" s="11">
        <v>62</v>
      </c>
      <c r="B148" s="26" t="s">
        <v>149</v>
      </c>
      <c r="C148" s="19" t="s">
        <v>24</v>
      </c>
      <c r="D148" s="19" t="s">
        <v>63</v>
      </c>
      <c r="E148" s="20">
        <v>241586</v>
      </c>
      <c r="F148" s="19" t="s">
        <v>186</v>
      </c>
      <c r="G148" s="16">
        <v>3855</v>
      </c>
      <c r="H148" s="16">
        <v>3855</v>
      </c>
      <c r="I148" s="16">
        <v>3855</v>
      </c>
    </row>
    <row r="149" spans="1:9">
      <c r="A149" s="37"/>
      <c r="B149" s="126" t="s">
        <v>7</v>
      </c>
      <c r="C149" s="126"/>
      <c r="D149" s="126"/>
      <c r="E149" s="126"/>
      <c r="F149" s="127"/>
      <c r="G149" s="85">
        <f>SUM(G148)</f>
        <v>3855</v>
      </c>
      <c r="H149" s="21">
        <v>3855</v>
      </c>
      <c r="I149" s="21">
        <v>3855</v>
      </c>
    </row>
    <row r="150" spans="1:9" ht="70.5" customHeight="1">
      <c r="A150" s="11">
        <v>63</v>
      </c>
      <c r="B150" s="26" t="s">
        <v>148</v>
      </c>
      <c r="C150" s="19" t="s">
        <v>24</v>
      </c>
      <c r="D150" s="19" t="s">
        <v>64</v>
      </c>
      <c r="E150" s="20">
        <v>241687</v>
      </c>
      <c r="F150" s="19" t="s">
        <v>182</v>
      </c>
      <c r="G150" s="16">
        <v>12650</v>
      </c>
      <c r="H150" s="16">
        <v>12650</v>
      </c>
      <c r="I150" s="16">
        <v>12650</v>
      </c>
    </row>
    <row r="151" spans="1:9">
      <c r="A151" s="37"/>
      <c r="B151" s="126" t="s">
        <v>7</v>
      </c>
      <c r="C151" s="126"/>
      <c r="D151" s="126"/>
      <c r="E151" s="126"/>
      <c r="F151" s="127"/>
      <c r="G151" s="85">
        <f>SUM(G150)</f>
        <v>12650</v>
      </c>
      <c r="H151" s="21">
        <v>12650</v>
      </c>
      <c r="I151" s="21">
        <v>12650</v>
      </c>
    </row>
  </sheetData>
  <mergeCells count="55">
    <mergeCell ref="A3:H3"/>
    <mergeCell ref="B71:F71"/>
    <mergeCell ref="A17:F17"/>
    <mergeCell ref="A30:F30"/>
    <mergeCell ref="A43:F43"/>
    <mergeCell ref="A45:F45"/>
    <mergeCell ref="A56:F56"/>
    <mergeCell ref="A58:F58"/>
    <mergeCell ref="A61:H61"/>
    <mergeCell ref="B63:F63"/>
    <mergeCell ref="B65:F65"/>
    <mergeCell ref="B67:F67"/>
    <mergeCell ref="B69:F69"/>
    <mergeCell ref="B95:F95"/>
    <mergeCell ref="B73:F73"/>
    <mergeCell ref="B75:F75"/>
    <mergeCell ref="B77:F77"/>
    <mergeCell ref="B79:F79"/>
    <mergeCell ref="B81:F81"/>
    <mergeCell ref="B83:F83"/>
    <mergeCell ref="B85:F85"/>
    <mergeCell ref="B87:F87"/>
    <mergeCell ref="B89:F89"/>
    <mergeCell ref="B91:F91"/>
    <mergeCell ref="B93:F93"/>
    <mergeCell ref="B119:F119"/>
    <mergeCell ref="B97:F97"/>
    <mergeCell ref="B99:F99"/>
    <mergeCell ref="B101:F101"/>
    <mergeCell ref="B103:F103"/>
    <mergeCell ref="B105:F105"/>
    <mergeCell ref="B107:F107"/>
    <mergeCell ref="B151:F151"/>
    <mergeCell ref="B133:F133"/>
    <mergeCell ref="B135:F135"/>
    <mergeCell ref="B137:F137"/>
    <mergeCell ref="B139:F139"/>
    <mergeCell ref="B141:F141"/>
    <mergeCell ref="B143:F143"/>
    <mergeCell ref="A1:I1"/>
    <mergeCell ref="A2:I2"/>
    <mergeCell ref="B145:F145"/>
    <mergeCell ref="B147:F147"/>
    <mergeCell ref="B149:F149"/>
    <mergeCell ref="B121:F121"/>
    <mergeCell ref="B123:F123"/>
    <mergeCell ref="B125:F125"/>
    <mergeCell ref="B127:F127"/>
    <mergeCell ref="B129:F129"/>
    <mergeCell ref="B131:F131"/>
    <mergeCell ref="B109:F109"/>
    <mergeCell ref="B111:F111"/>
    <mergeCell ref="B113:F113"/>
    <mergeCell ref="B115:F115"/>
    <mergeCell ref="B117:F117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selection activeCell="J39" sqref="J39"/>
    </sheetView>
  </sheetViews>
  <sheetFormatPr defaultColWidth="9" defaultRowHeight="20.5"/>
  <cols>
    <col min="1" max="1" width="4.5" style="1" customWidth="1"/>
    <col min="2" max="2" width="28.5" style="35" customWidth="1"/>
    <col min="3" max="3" width="10.33203125" style="2" customWidth="1"/>
    <col min="4" max="4" width="22.75" style="65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9" ht="23">
      <c r="A1" s="153" t="s">
        <v>191</v>
      </c>
      <c r="B1" s="153"/>
      <c r="C1" s="153"/>
      <c r="D1" s="153"/>
      <c r="E1" s="153"/>
      <c r="F1" s="153"/>
      <c r="G1" s="153"/>
      <c r="H1" s="153"/>
      <c r="I1" s="153"/>
    </row>
    <row r="2" spans="1:9" ht="23">
      <c r="A2" s="153" t="s">
        <v>192</v>
      </c>
      <c r="B2" s="153"/>
      <c r="C2" s="153"/>
      <c r="D2" s="153"/>
      <c r="E2" s="153"/>
      <c r="F2" s="153"/>
      <c r="G2" s="153"/>
      <c r="H2" s="153"/>
      <c r="I2" s="153"/>
    </row>
    <row r="3" spans="1:9" ht="21" thickBot="1">
      <c r="A3" s="130" t="s">
        <v>194</v>
      </c>
      <c r="B3" s="131"/>
      <c r="C3" s="131"/>
      <c r="D3" s="131"/>
      <c r="E3" s="131"/>
      <c r="F3" s="131"/>
      <c r="G3" s="131"/>
      <c r="H3" s="131"/>
    </row>
    <row r="4" spans="1:9" ht="41.5" thickBot="1">
      <c r="A4" s="24" t="s">
        <v>89</v>
      </c>
      <c r="B4" s="12" t="s">
        <v>0</v>
      </c>
      <c r="C4" s="13" t="s">
        <v>112</v>
      </c>
      <c r="D4" s="13" t="s">
        <v>1</v>
      </c>
      <c r="E4" s="13" t="s">
        <v>2</v>
      </c>
      <c r="F4" s="13" t="s">
        <v>179</v>
      </c>
      <c r="G4" s="54" t="s">
        <v>176</v>
      </c>
      <c r="H4" s="13" t="s">
        <v>3</v>
      </c>
      <c r="I4" s="13" t="s">
        <v>88</v>
      </c>
    </row>
    <row r="5" spans="1:9" ht="82">
      <c r="A5" s="4">
        <v>64</v>
      </c>
      <c r="B5" s="90" t="s">
        <v>103</v>
      </c>
      <c r="C5" s="57" t="s">
        <v>24</v>
      </c>
      <c r="D5" s="19" t="s">
        <v>190</v>
      </c>
      <c r="E5" s="20">
        <v>241373</v>
      </c>
      <c r="F5" s="19" t="s">
        <v>183</v>
      </c>
      <c r="G5" s="19"/>
      <c r="H5" s="16">
        <v>266000</v>
      </c>
      <c r="I5" s="16">
        <v>266000</v>
      </c>
    </row>
    <row r="6" spans="1:9" ht="39.75" customHeight="1">
      <c r="A6" s="5"/>
      <c r="B6" s="29"/>
      <c r="C6" s="19" t="s">
        <v>24</v>
      </c>
      <c r="D6" s="19" t="s">
        <v>66</v>
      </c>
      <c r="E6" s="20">
        <v>241380</v>
      </c>
      <c r="F6" s="19" t="s">
        <v>183</v>
      </c>
      <c r="G6" s="19"/>
      <c r="H6" s="16">
        <v>164000</v>
      </c>
      <c r="I6" s="16">
        <v>164000</v>
      </c>
    </row>
    <row r="7" spans="1:9" ht="43.5" customHeight="1">
      <c r="A7" s="5"/>
      <c r="B7" s="29"/>
      <c r="C7" s="19" t="s">
        <v>24</v>
      </c>
      <c r="D7" s="19" t="s">
        <v>67</v>
      </c>
      <c r="E7" s="20">
        <v>241380</v>
      </c>
      <c r="F7" s="19" t="s">
        <v>183</v>
      </c>
      <c r="G7" s="19"/>
      <c r="H7" s="16">
        <v>336000</v>
      </c>
      <c r="I7" s="16">
        <v>336000</v>
      </c>
    </row>
    <row r="8" spans="1:9" ht="43.5" customHeight="1">
      <c r="A8" s="5"/>
      <c r="B8" s="29"/>
      <c r="C8" s="19" t="s">
        <v>24</v>
      </c>
      <c r="D8" s="19" t="s">
        <v>68</v>
      </c>
      <c r="E8" s="20">
        <v>241380</v>
      </c>
      <c r="F8" s="14" t="s">
        <v>183</v>
      </c>
      <c r="G8" s="19"/>
      <c r="H8" s="16">
        <v>184000</v>
      </c>
      <c r="I8" s="16">
        <v>184000</v>
      </c>
    </row>
    <row r="9" spans="1:9" ht="87" customHeight="1">
      <c r="A9" s="5"/>
      <c r="B9" s="29"/>
      <c r="C9" s="19" t="s">
        <v>24</v>
      </c>
      <c r="D9" s="19" t="s">
        <v>190</v>
      </c>
      <c r="E9" s="92">
        <v>241590</v>
      </c>
      <c r="F9" s="93" t="s">
        <v>186</v>
      </c>
      <c r="G9" s="57"/>
      <c r="H9" s="16">
        <v>212000</v>
      </c>
      <c r="I9" s="16">
        <v>212000</v>
      </c>
    </row>
    <row r="10" spans="1:9" ht="43.5" customHeight="1">
      <c r="A10" s="5"/>
      <c r="B10" s="29"/>
      <c r="C10" s="19" t="s">
        <v>24</v>
      </c>
      <c r="D10" s="19" t="s">
        <v>66</v>
      </c>
      <c r="E10" s="20">
        <v>241591</v>
      </c>
      <c r="F10" s="17" t="s">
        <v>186</v>
      </c>
      <c r="G10" s="19"/>
      <c r="H10" s="16">
        <v>162000</v>
      </c>
      <c r="I10" s="16">
        <v>162000</v>
      </c>
    </row>
    <row r="11" spans="1:9" ht="43.5" customHeight="1">
      <c r="A11" s="5"/>
      <c r="B11" s="29"/>
      <c r="C11" s="19" t="s">
        <v>24</v>
      </c>
      <c r="D11" s="19" t="s">
        <v>67</v>
      </c>
      <c r="E11" s="20">
        <v>241591</v>
      </c>
      <c r="F11" s="19" t="s">
        <v>186</v>
      </c>
      <c r="G11" s="19"/>
      <c r="H11" s="16">
        <v>186000</v>
      </c>
      <c r="I11" s="16">
        <v>186000</v>
      </c>
    </row>
    <row r="12" spans="1:9" ht="43.5" customHeight="1">
      <c r="A12" s="6"/>
      <c r="B12" s="30"/>
      <c r="C12" s="19" t="s">
        <v>24</v>
      </c>
      <c r="D12" s="19" t="s">
        <v>68</v>
      </c>
      <c r="E12" s="20">
        <v>241593</v>
      </c>
      <c r="F12" s="19" t="s">
        <v>186</v>
      </c>
      <c r="G12" s="19"/>
      <c r="H12" s="16">
        <v>344000</v>
      </c>
      <c r="I12" s="16">
        <v>344000</v>
      </c>
    </row>
    <row r="13" spans="1:9" ht="30" customHeight="1">
      <c r="A13" s="9"/>
      <c r="B13" s="126" t="s">
        <v>7</v>
      </c>
      <c r="C13" s="126"/>
      <c r="D13" s="126"/>
      <c r="E13" s="126"/>
      <c r="F13" s="127"/>
      <c r="G13" s="86">
        <v>1896000</v>
      </c>
      <c r="H13" s="21">
        <f>SUM(H5:H12)</f>
        <v>1854000</v>
      </c>
      <c r="I13" s="21">
        <f>SUM(I5:I12)</f>
        <v>1854000</v>
      </c>
    </row>
    <row r="14" spans="1:9" ht="47.25" customHeight="1">
      <c r="A14" s="4">
        <v>65</v>
      </c>
      <c r="B14" s="22" t="s">
        <v>102</v>
      </c>
      <c r="C14" s="19" t="s">
        <v>24</v>
      </c>
      <c r="D14" s="19" t="s">
        <v>69</v>
      </c>
      <c r="E14" s="20">
        <v>241373</v>
      </c>
      <c r="F14" s="19" t="s">
        <v>183</v>
      </c>
      <c r="G14" s="19"/>
      <c r="H14" s="16">
        <v>93120</v>
      </c>
      <c r="I14" s="16">
        <v>93120</v>
      </c>
    </row>
    <row r="15" spans="1:9" ht="30" customHeight="1">
      <c r="A15" s="5"/>
      <c r="B15" s="29"/>
      <c r="C15" s="19" t="s">
        <v>24</v>
      </c>
      <c r="D15" s="19" t="s">
        <v>70</v>
      </c>
      <c r="E15" s="20">
        <v>241380</v>
      </c>
      <c r="F15" s="19" t="s">
        <v>183</v>
      </c>
      <c r="G15" s="19"/>
      <c r="H15" s="23">
        <v>900</v>
      </c>
      <c r="I15" s="23">
        <v>900</v>
      </c>
    </row>
    <row r="16" spans="1:9" ht="30" customHeight="1">
      <c r="A16" s="5"/>
      <c r="B16" s="29"/>
      <c r="C16" s="19" t="s">
        <v>24</v>
      </c>
      <c r="D16" s="19" t="s">
        <v>71</v>
      </c>
      <c r="E16" s="20">
        <v>241380</v>
      </c>
      <c r="F16" s="19" t="s">
        <v>183</v>
      </c>
      <c r="G16" s="19"/>
      <c r="H16" s="16">
        <v>10800</v>
      </c>
      <c r="I16" s="16">
        <v>10800</v>
      </c>
    </row>
    <row r="17" spans="1:9" ht="30" customHeight="1">
      <c r="A17" s="6"/>
      <c r="B17" s="30"/>
      <c r="C17" s="19" t="s">
        <v>24</v>
      </c>
      <c r="D17" s="19" t="s">
        <v>72</v>
      </c>
      <c r="E17" s="20">
        <v>241380</v>
      </c>
      <c r="F17" s="19" t="s">
        <v>183</v>
      </c>
      <c r="G17" s="19"/>
      <c r="H17" s="16">
        <v>15000</v>
      </c>
      <c r="I17" s="16">
        <v>15000</v>
      </c>
    </row>
    <row r="18" spans="1:9" ht="30" customHeight="1">
      <c r="A18" s="9"/>
      <c r="B18" s="126" t="s">
        <v>7</v>
      </c>
      <c r="C18" s="126"/>
      <c r="D18" s="126"/>
      <c r="E18" s="126"/>
      <c r="F18" s="127"/>
      <c r="G18" s="86">
        <v>350000</v>
      </c>
      <c r="H18" s="21">
        <v>119820</v>
      </c>
      <c r="I18" s="21">
        <v>119820</v>
      </c>
    </row>
    <row r="19" spans="1:9" ht="30" customHeight="1">
      <c r="A19" s="4">
        <v>66</v>
      </c>
      <c r="B19" s="22" t="s">
        <v>104</v>
      </c>
      <c r="C19" s="19" t="s">
        <v>5</v>
      </c>
      <c r="D19" s="19" t="s">
        <v>73</v>
      </c>
      <c r="E19" s="20">
        <v>241445</v>
      </c>
      <c r="F19" s="19" t="s">
        <v>185</v>
      </c>
      <c r="G19" s="19"/>
      <c r="H19" s="16">
        <v>25000</v>
      </c>
      <c r="I19" s="16">
        <v>25000</v>
      </c>
    </row>
    <row r="20" spans="1:9" ht="30" customHeight="1">
      <c r="A20" s="5"/>
      <c r="B20" s="29"/>
      <c r="C20" s="19" t="s">
        <v>5</v>
      </c>
      <c r="D20" s="19" t="s">
        <v>70</v>
      </c>
      <c r="E20" s="20">
        <v>241445</v>
      </c>
      <c r="F20" s="19" t="s">
        <v>185</v>
      </c>
      <c r="G20" s="19"/>
      <c r="H20" s="16">
        <v>4800</v>
      </c>
      <c r="I20" s="16">
        <v>4800</v>
      </c>
    </row>
    <row r="21" spans="1:9" ht="24.75" customHeight="1">
      <c r="A21" s="6"/>
      <c r="B21" s="30"/>
      <c r="C21" s="19" t="s">
        <v>5</v>
      </c>
      <c r="D21" s="19" t="s">
        <v>23</v>
      </c>
      <c r="E21" s="20">
        <v>241477</v>
      </c>
      <c r="F21" s="19" t="s">
        <v>185</v>
      </c>
      <c r="G21" s="19"/>
      <c r="H21" s="16">
        <v>5190</v>
      </c>
      <c r="I21" s="16">
        <v>5190</v>
      </c>
    </row>
    <row r="22" spans="1:9" ht="30" customHeight="1">
      <c r="A22" s="9"/>
      <c r="B22" s="126" t="s">
        <v>7</v>
      </c>
      <c r="C22" s="126"/>
      <c r="D22" s="126"/>
      <c r="E22" s="126"/>
      <c r="F22" s="127"/>
      <c r="G22" s="86">
        <v>100000</v>
      </c>
      <c r="H22" s="21">
        <v>34990</v>
      </c>
      <c r="I22" s="21">
        <v>34990</v>
      </c>
    </row>
    <row r="23" spans="1:9" ht="43.5" customHeight="1">
      <c r="A23" s="4">
        <v>67</v>
      </c>
      <c r="B23" s="22" t="s">
        <v>105</v>
      </c>
      <c r="C23" s="19" t="s">
        <v>5</v>
      </c>
      <c r="D23" s="19" t="s">
        <v>74</v>
      </c>
      <c r="E23" s="20">
        <v>241506</v>
      </c>
      <c r="F23" s="19" t="s">
        <v>185</v>
      </c>
      <c r="G23" s="19"/>
      <c r="H23" s="16">
        <v>83787</v>
      </c>
      <c r="I23" s="16">
        <v>83787</v>
      </c>
    </row>
    <row r="24" spans="1:9" ht="46.5" customHeight="1">
      <c r="A24" s="5"/>
      <c r="B24" s="29"/>
      <c r="C24" s="19" t="s">
        <v>5</v>
      </c>
      <c r="D24" s="19" t="s">
        <v>74</v>
      </c>
      <c r="E24" s="20">
        <v>241506</v>
      </c>
      <c r="F24" s="19" t="s">
        <v>185</v>
      </c>
      <c r="G24" s="19"/>
      <c r="H24" s="16">
        <v>71642.960000000006</v>
      </c>
      <c r="I24" s="16">
        <v>71642.960000000006</v>
      </c>
    </row>
    <row r="25" spans="1:9" ht="48.75" customHeight="1">
      <c r="A25" s="5"/>
      <c r="B25" s="29"/>
      <c r="C25" s="19" t="s">
        <v>5</v>
      </c>
      <c r="D25" s="19" t="s">
        <v>75</v>
      </c>
      <c r="E25" s="20">
        <v>241537</v>
      </c>
      <c r="F25" s="19" t="s">
        <v>186</v>
      </c>
      <c r="G25" s="19"/>
      <c r="H25" s="16">
        <v>78734.880000000005</v>
      </c>
      <c r="I25" s="16">
        <v>78734.880000000005</v>
      </c>
    </row>
    <row r="26" spans="1:9" ht="42.75" customHeight="1">
      <c r="A26" s="5"/>
      <c r="B26" s="29"/>
      <c r="C26" s="19" t="s">
        <v>5</v>
      </c>
      <c r="D26" s="19" t="s">
        <v>76</v>
      </c>
      <c r="E26" s="20">
        <v>241537</v>
      </c>
      <c r="F26" s="19" t="s">
        <v>186</v>
      </c>
      <c r="G26" s="19"/>
      <c r="H26" s="16">
        <v>74985.600000000006</v>
      </c>
      <c r="I26" s="16">
        <v>74985.600000000006</v>
      </c>
    </row>
    <row r="27" spans="1:9" ht="42" customHeight="1">
      <c r="A27" s="5"/>
      <c r="B27" s="29"/>
      <c r="C27" s="19" t="s">
        <v>5</v>
      </c>
      <c r="D27" s="19" t="s">
        <v>77</v>
      </c>
      <c r="E27" s="20">
        <v>241537</v>
      </c>
      <c r="F27" s="19" t="s">
        <v>186</v>
      </c>
      <c r="G27" s="19"/>
      <c r="H27" s="16">
        <v>202865.84</v>
      </c>
      <c r="I27" s="16">
        <v>202865.84</v>
      </c>
    </row>
    <row r="28" spans="1:9" ht="41.25" customHeight="1">
      <c r="A28" s="5"/>
      <c r="B28" s="29"/>
      <c r="C28" s="19" t="s">
        <v>5</v>
      </c>
      <c r="D28" s="19" t="s">
        <v>195</v>
      </c>
      <c r="E28" s="20">
        <v>241684</v>
      </c>
      <c r="F28" s="19" t="s">
        <v>182</v>
      </c>
      <c r="G28" s="19"/>
      <c r="H28" s="16">
        <v>123977.60000000001</v>
      </c>
      <c r="I28" s="16">
        <v>123977.60000000001</v>
      </c>
    </row>
    <row r="29" spans="1:9" ht="41.25" customHeight="1">
      <c r="A29" s="6"/>
      <c r="B29" s="91"/>
      <c r="C29" s="19" t="s">
        <v>196</v>
      </c>
      <c r="D29" s="19" t="s">
        <v>195</v>
      </c>
      <c r="E29" s="20">
        <v>241684</v>
      </c>
      <c r="F29" s="19" t="s">
        <v>182</v>
      </c>
      <c r="G29" s="19"/>
      <c r="H29" s="16">
        <v>22532.400000000001</v>
      </c>
      <c r="I29" s="16">
        <v>22532.400000000001</v>
      </c>
    </row>
    <row r="30" spans="1:9" ht="41.25" customHeight="1">
      <c r="A30" s="6"/>
      <c r="B30" s="91"/>
      <c r="C30" s="19" t="s">
        <v>24</v>
      </c>
      <c r="D30" s="19" t="s">
        <v>197</v>
      </c>
      <c r="E30" s="20">
        <v>241695</v>
      </c>
      <c r="F30" s="19" t="s">
        <v>182</v>
      </c>
      <c r="G30" s="19"/>
      <c r="H30" s="16">
        <v>368767.08</v>
      </c>
      <c r="I30" s="16">
        <v>368767.08</v>
      </c>
    </row>
    <row r="31" spans="1:9" ht="30" customHeight="1">
      <c r="A31" s="9"/>
      <c r="B31" s="126" t="s">
        <v>7</v>
      </c>
      <c r="C31" s="126"/>
      <c r="D31" s="126"/>
      <c r="E31" s="126"/>
      <c r="F31" s="127"/>
      <c r="G31" s="86">
        <v>1280000</v>
      </c>
      <c r="H31" s="21">
        <f>SUM(H23:H30)</f>
        <v>1027293.3600000001</v>
      </c>
      <c r="I31" s="21">
        <f>SUM(I23:I30)</f>
        <v>1027293.3600000001</v>
      </c>
    </row>
    <row r="32" spans="1:9" ht="30" customHeight="1">
      <c r="A32" s="4">
        <v>68</v>
      </c>
      <c r="B32" s="22" t="s">
        <v>106</v>
      </c>
      <c r="C32" s="19" t="s">
        <v>5</v>
      </c>
      <c r="D32" s="19" t="s">
        <v>79</v>
      </c>
      <c r="E32" s="20">
        <v>241383</v>
      </c>
      <c r="F32" s="19" t="s">
        <v>183</v>
      </c>
      <c r="G32" s="19"/>
      <c r="H32" s="16">
        <v>103700</v>
      </c>
      <c r="I32" s="16">
        <v>103700</v>
      </c>
    </row>
    <row r="33" spans="1:9" ht="30" customHeight="1">
      <c r="A33" s="6"/>
      <c r="B33" s="30"/>
      <c r="C33" s="19" t="s">
        <v>5</v>
      </c>
      <c r="D33" s="19" t="s">
        <v>80</v>
      </c>
      <c r="E33" s="20">
        <v>241383</v>
      </c>
      <c r="F33" s="19" t="s">
        <v>188</v>
      </c>
      <c r="G33" s="19"/>
      <c r="H33" s="16">
        <v>37400</v>
      </c>
      <c r="I33" s="16">
        <v>37400</v>
      </c>
    </row>
    <row r="34" spans="1:9" ht="30" customHeight="1">
      <c r="A34" s="9"/>
      <c r="B34" s="126" t="s">
        <v>7</v>
      </c>
      <c r="C34" s="126"/>
      <c r="D34" s="126"/>
      <c r="E34" s="126"/>
      <c r="F34" s="127"/>
      <c r="G34" s="86">
        <v>146200</v>
      </c>
      <c r="H34" s="21">
        <v>141100</v>
      </c>
      <c r="I34" s="21">
        <v>141100</v>
      </c>
    </row>
    <row r="35" spans="1:9" ht="30" customHeight="1">
      <c r="A35" s="4">
        <v>69</v>
      </c>
      <c r="B35" s="128" t="s">
        <v>107</v>
      </c>
      <c r="C35" s="19" t="s">
        <v>5</v>
      </c>
      <c r="D35" s="19" t="s">
        <v>79</v>
      </c>
      <c r="E35" s="20">
        <v>241373</v>
      </c>
      <c r="F35" s="19" t="s">
        <v>183</v>
      </c>
      <c r="G35" s="19"/>
      <c r="H35" s="16">
        <v>244000</v>
      </c>
      <c r="I35" s="16">
        <v>244000</v>
      </c>
    </row>
    <row r="36" spans="1:9" ht="41">
      <c r="A36" s="5"/>
      <c r="B36" s="155"/>
      <c r="C36" s="19" t="s">
        <v>5</v>
      </c>
      <c r="D36" s="19" t="s">
        <v>80</v>
      </c>
      <c r="E36" s="20">
        <v>241373</v>
      </c>
      <c r="F36" s="19" t="s">
        <v>183</v>
      </c>
      <c r="G36" s="19"/>
      <c r="H36" s="16">
        <v>100000</v>
      </c>
      <c r="I36" s="16">
        <v>100000</v>
      </c>
    </row>
    <row r="37" spans="1:9" ht="41">
      <c r="A37" s="6"/>
      <c r="B37" s="94"/>
      <c r="C37" s="19" t="s">
        <v>5</v>
      </c>
      <c r="D37" s="19" t="s">
        <v>79</v>
      </c>
      <c r="E37" s="20">
        <v>241563</v>
      </c>
      <c r="F37" s="19" t="s">
        <v>186</v>
      </c>
      <c r="G37" s="19"/>
      <c r="H37" s="16">
        <v>21780</v>
      </c>
      <c r="I37" s="16">
        <v>21780</v>
      </c>
    </row>
    <row r="38" spans="1:9" ht="35.25" customHeight="1">
      <c r="A38" s="9"/>
      <c r="B38" s="126" t="s">
        <v>7</v>
      </c>
      <c r="C38" s="126"/>
      <c r="D38" s="126"/>
      <c r="E38" s="126"/>
      <c r="F38" s="127"/>
      <c r="G38" s="86">
        <v>344000</v>
      </c>
      <c r="H38" s="21">
        <f>SUM(H35:H37)</f>
        <v>365780</v>
      </c>
      <c r="I38" s="21">
        <f>SUM(I35:I37)</f>
        <v>365780</v>
      </c>
    </row>
    <row r="39" spans="1:9" ht="82">
      <c r="A39" s="11">
        <v>70</v>
      </c>
      <c r="B39" s="26" t="s">
        <v>108</v>
      </c>
      <c r="C39" s="19" t="s">
        <v>24</v>
      </c>
      <c r="D39" s="19" t="s">
        <v>81</v>
      </c>
      <c r="E39" s="20">
        <v>241411</v>
      </c>
      <c r="F39" s="19" t="s">
        <v>183</v>
      </c>
      <c r="G39" s="19"/>
      <c r="H39" s="16">
        <v>20000</v>
      </c>
      <c r="I39" s="16">
        <v>20000</v>
      </c>
    </row>
    <row r="40" spans="1:9" ht="33" customHeight="1">
      <c r="A40" s="9"/>
      <c r="B40" s="126" t="s">
        <v>7</v>
      </c>
      <c r="C40" s="126"/>
      <c r="D40" s="126"/>
      <c r="E40" s="126"/>
      <c r="F40" s="127"/>
      <c r="G40" s="71"/>
      <c r="H40" s="21">
        <v>20000</v>
      </c>
      <c r="I40" s="21">
        <v>20000</v>
      </c>
    </row>
    <row r="41" spans="1:9" ht="50.25" customHeight="1">
      <c r="A41" s="11">
        <v>71</v>
      </c>
      <c r="B41" s="26" t="s">
        <v>109</v>
      </c>
      <c r="C41" s="19" t="s">
        <v>5</v>
      </c>
      <c r="D41" s="19" t="s">
        <v>82</v>
      </c>
      <c r="E41" s="20">
        <v>241505</v>
      </c>
      <c r="F41" s="19" t="s">
        <v>185</v>
      </c>
      <c r="G41" s="19"/>
      <c r="H41" s="16">
        <v>265500</v>
      </c>
      <c r="I41" s="16">
        <v>265500</v>
      </c>
    </row>
    <row r="42" spans="1:9">
      <c r="A42" s="9"/>
      <c r="B42" s="126" t="s">
        <v>7</v>
      </c>
      <c r="C42" s="126"/>
      <c r="D42" s="126"/>
      <c r="E42" s="126"/>
      <c r="F42" s="127"/>
      <c r="G42" s="71"/>
      <c r="H42" s="21">
        <v>265500</v>
      </c>
      <c r="I42" s="21">
        <v>265500</v>
      </c>
    </row>
    <row r="124" ht="23.25" customHeight="1"/>
    <row r="145" spans="11:11">
      <c r="K145" s="25"/>
    </row>
    <row r="149" spans="11:11" ht="29.25" customHeight="1"/>
    <row r="150" spans="11:11" ht="36" customHeight="1"/>
  </sheetData>
  <mergeCells count="12">
    <mergeCell ref="A3:H3"/>
    <mergeCell ref="B13:F13"/>
    <mergeCell ref="A2:I2"/>
    <mergeCell ref="A1:I1"/>
    <mergeCell ref="B40:F40"/>
    <mergeCell ref="B42:F42"/>
    <mergeCell ref="B18:F18"/>
    <mergeCell ref="B22:F22"/>
    <mergeCell ref="B31:F31"/>
    <mergeCell ref="B34:F34"/>
    <mergeCell ref="B35:B36"/>
    <mergeCell ref="B38:F38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zoomScaleNormal="100" workbookViewId="0">
      <selection activeCell="J9" sqref="J9"/>
    </sheetView>
  </sheetViews>
  <sheetFormatPr defaultColWidth="9" defaultRowHeight="20.5"/>
  <cols>
    <col min="1" max="1" width="4.5" style="1" customWidth="1"/>
    <col min="2" max="2" width="28.5" style="35" customWidth="1"/>
    <col min="3" max="3" width="10.33203125" style="2" customWidth="1"/>
    <col min="4" max="4" width="22.75" style="65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9" ht="23">
      <c r="A1" s="153" t="s">
        <v>191</v>
      </c>
      <c r="B1" s="153"/>
      <c r="C1" s="153"/>
      <c r="D1" s="153"/>
      <c r="E1" s="153"/>
      <c r="F1" s="153"/>
      <c r="G1" s="153"/>
      <c r="H1" s="153"/>
      <c r="I1" s="153"/>
    </row>
    <row r="2" spans="1:9" ht="23">
      <c r="A2" s="153" t="s">
        <v>192</v>
      </c>
      <c r="B2" s="153"/>
      <c r="C2" s="153"/>
      <c r="D2" s="153"/>
      <c r="E2" s="153"/>
      <c r="F2" s="153"/>
      <c r="G2" s="153"/>
      <c r="H2" s="153"/>
      <c r="I2" s="153"/>
    </row>
    <row r="3" spans="1:9" ht="24.75" customHeight="1">
      <c r="A3" s="130" t="s">
        <v>198</v>
      </c>
      <c r="B3" s="131"/>
      <c r="C3" s="131"/>
      <c r="D3" s="131"/>
      <c r="E3" s="131"/>
      <c r="F3" s="131"/>
      <c r="G3" s="131"/>
      <c r="H3" s="131"/>
    </row>
    <row r="4" spans="1:9" ht="48.75" customHeight="1">
      <c r="A4" s="24" t="s">
        <v>89</v>
      </c>
      <c r="B4" s="12" t="s">
        <v>0</v>
      </c>
      <c r="C4" s="13" t="s">
        <v>112</v>
      </c>
      <c r="D4" s="13" t="s">
        <v>1</v>
      </c>
      <c r="E4" s="13" t="s">
        <v>2</v>
      </c>
      <c r="F4" s="13" t="s">
        <v>179</v>
      </c>
      <c r="G4" s="13" t="s">
        <v>176</v>
      </c>
      <c r="H4" s="13" t="s">
        <v>3</v>
      </c>
      <c r="I4" s="13" t="s">
        <v>88</v>
      </c>
    </row>
    <row r="5" spans="1:9" ht="41">
      <c r="A5" s="11">
        <v>1</v>
      </c>
      <c r="B5" s="26" t="s">
        <v>169</v>
      </c>
      <c r="C5" s="19" t="s">
        <v>5</v>
      </c>
      <c r="D5" s="19" t="s">
        <v>84</v>
      </c>
      <c r="E5" s="20">
        <v>241633</v>
      </c>
      <c r="F5" s="19" t="s">
        <v>182</v>
      </c>
      <c r="G5" s="17"/>
      <c r="H5" s="16">
        <v>20000</v>
      </c>
      <c r="I5" s="16">
        <v>20000</v>
      </c>
    </row>
    <row r="6" spans="1:9" ht="29.25" customHeight="1">
      <c r="A6" s="9"/>
      <c r="B6" s="156" t="s">
        <v>7</v>
      </c>
      <c r="C6" s="156"/>
      <c r="D6" s="156"/>
      <c r="E6" s="156"/>
      <c r="F6" s="157"/>
      <c r="G6" s="95"/>
      <c r="H6" s="96">
        <v>20000</v>
      </c>
      <c r="I6" s="96">
        <v>20000</v>
      </c>
    </row>
    <row r="7" spans="1:9" ht="57" customHeight="1">
      <c r="A7" s="4">
        <v>2</v>
      </c>
      <c r="B7" s="32" t="s">
        <v>170</v>
      </c>
      <c r="C7" s="19" t="s">
        <v>5</v>
      </c>
      <c r="D7" s="19" t="s">
        <v>85</v>
      </c>
      <c r="E7" s="20">
        <v>241362</v>
      </c>
      <c r="F7" s="19" t="s">
        <v>183</v>
      </c>
      <c r="G7" s="19"/>
      <c r="H7" s="16">
        <v>7671.9</v>
      </c>
      <c r="I7" s="16">
        <v>7671.9</v>
      </c>
    </row>
    <row r="8" spans="1:9" ht="41">
      <c r="A8" s="5"/>
      <c r="B8" s="33"/>
      <c r="C8" s="19" t="s">
        <v>5</v>
      </c>
      <c r="D8" s="19" t="s">
        <v>86</v>
      </c>
      <c r="E8" s="20">
        <v>241387</v>
      </c>
      <c r="F8" s="19" t="s">
        <v>183</v>
      </c>
      <c r="G8" s="19"/>
      <c r="H8" s="16">
        <v>7671.9</v>
      </c>
      <c r="I8" s="16">
        <v>7671.9</v>
      </c>
    </row>
    <row r="9" spans="1:9" ht="41">
      <c r="A9" s="5"/>
      <c r="B9" s="33"/>
      <c r="C9" s="19" t="s">
        <v>5</v>
      </c>
      <c r="D9" s="19" t="s">
        <v>87</v>
      </c>
      <c r="E9" s="20">
        <v>241414</v>
      </c>
      <c r="F9" s="19" t="s">
        <v>183</v>
      </c>
      <c r="G9" s="19"/>
      <c r="H9" s="16">
        <v>7671.9</v>
      </c>
      <c r="I9" s="16">
        <v>7671.9</v>
      </c>
    </row>
    <row r="10" spans="1:9" ht="24" customHeight="1">
      <c r="A10" s="5"/>
      <c r="B10" s="33"/>
      <c r="C10" s="19" t="s">
        <v>5</v>
      </c>
      <c r="D10" s="19" t="s">
        <v>86</v>
      </c>
      <c r="E10" s="20">
        <v>241446</v>
      </c>
      <c r="F10" s="19" t="s">
        <v>185</v>
      </c>
      <c r="G10" s="19"/>
      <c r="H10" s="16">
        <v>7671.9</v>
      </c>
      <c r="I10" s="16">
        <v>7671.9</v>
      </c>
    </row>
    <row r="11" spans="1:9" ht="54" customHeight="1">
      <c r="A11" s="5"/>
      <c r="B11" s="33"/>
      <c r="C11" s="19" t="s">
        <v>5</v>
      </c>
      <c r="D11" s="19" t="s">
        <v>86</v>
      </c>
      <c r="E11" s="20">
        <v>241484</v>
      </c>
      <c r="F11" s="19" t="s">
        <v>185</v>
      </c>
      <c r="G11" s="19"/>
      <c r="H11" s="16">
        <v>7671.9</v>
      </c>
      <c r="I11" s="16">
        <v>7671.9</v>
      </c>
    </row>
    <row r="12" spans="1:9" ht="23.25" customHeight="1">
      <c r="A12" s="5"/>
      <c r="B12" s="33"/>
      <c r="C12" s="19" t="s">
        <v>5</v>
      </c>
      <c r="D12" s="19" t="s">
        <v>86</v>
      </c>
      <c r="E12" s="20">
        <v>241508</v>
      </c>
      <c r="F12" s="19" t="s">
        <v>185</v>
      </c>
      <c r="G12" s="19"/>
      <c r="H12" s="16">
        <v>7671.9</v>
      </c>
      <c r="I12" s="16">
        <v>7671.9</v>
      </c>
    </row>
    <row r="13" spans="1:9" ht="41">
      <c r="A13" s="5"/>
      <c r="B13" s="33"/>
      <c r="C13" s="19" t="s">
        <v>5</v>
      </c>
      <c r="D13" s="19" t="s">
        <v>86</v>
      </c>
      <c r="E13" s="20">
        <v>241543</v>
      </c>
      <c r="F13" s="19" t="s">
        <v>186</v>
      </c>
      <c r="G13" s="19"/>
      <c r="H13" s="16">
        <v>7671.9</v>
      </c>
      <c r="I13" s="16">
        <v>7671.9</v>
      </c>
    </row>
    <row r="14" spans="1:9" ht="41">
      <c r="A14" s="5"/>
      <c r="B14" s="33"/>
      <c r="C14" s="19" t="s">
        <v>5</v>
      </c>
      <c r="D14" s="19" t="s">
        <v>86</v>
      </c>
      <c r="E14" s="20">
        <v>241575</v>
      </c>
      <c r="F14" s="19" t="s">
        <v>189</v>
      </c>
      <c r="G14" s="19"/>
      <c r="H14" s="16">
        <v>7671.9</v>
      </c>
      <c r="I14" s="16">
        <v>7671.9</v>
      </c>
    </row>
    <row r="15" spans="1:9" ht="49.5" customHeight="1">
      <c r="A15" s="5"/>
      <c r="B15" s="33"/>
      <c r="C15" s="19" t="s">
        <v>5</v>
      </c>
      <c r="D15" s="19" t="s">
        <v>86</v>
      </c>
      <c r="E15" s="20">
        <v>241598</v>
      </c>
      <c r="F15" s="19" t="s">
        <v>186</v>
      </c>
      <c r="G15" s="19"/>
      <c r="H15" s="16">
        <v>7671.9</v>
      </c>
      <c r="I15" s="16">
        <v>7671.9</v>
      </c>
    </row>
    <row r="16" spans="1:9" ht="41">
      <c r="A16" s="6"/>
      <c r="B16" s="34"/>
      <c r="C16" s="19" t="s">
        <v>5</v>
      </c>
      <c r="D16" s="19" t="s">
        <v>85</v>
      </c>
      <c r="E16" s="20">
        <v>241660</v>
      </c>
      <c r="F16" s="19" t="s">
        <v>182</v>
      </c>
      <c r="G16" s="19"/>
      <c r="H16" s="16">
        <v>7671.9</v>
      </c>
      <c r="I16" s="16">
        <v>7671.9</v>
      </c>
    </row>
    <row r="17" spans="1:9" ht="34.5" customHeight="1">
      <c r="A17" s="97"/>
      <c r="B17" s="156" t="s">
        <v>7</v>
      </c>
      <c r="C17" s="156"/>
      <c r="D17" s="156"/>
      <c r="E17" s="156"/>
      <c r="F17" s="157"/>
      <c r="G17" s="95"/>
      <c r="H17" s="96">
        <v>76719</v>
      </c>
      <c r="I17" s="96">
        <v>76719</v>
      </c>
    </row>
    <row r="18" spans="1:9" ht="41">
      <c r="A18" s="11">
        <v>3</v>
      </c>
      <c r="B18" s="26" t="s">
        <v>171</v>
      </c>
      <c r="C18" s="19" t="s">
        <v>5</v>
      </c>
      <c r="D18" s="19" t="s">
        <v>82</v>
      </c>
      <c r="E18" s="20">
        <v>241499</v>
      </c>
      <c r="F18" s="19" t="s">
        <v>185</v>
      </c>
      <c r="G18" s="19"/>
      <c r="H18" s="16">
        <v>124000</v>
      </c>
      <c r="I18" s="16">
        <v>124000</v>
      </c>
    </row>
    <row r="19" spans="1:9" ht="33.75" customHeight="1">
      <c r="A19" s="97"/>
      <c r="B19" s="156" t="s">
        <v>7</v>
      </c>
      <c r="C19" s="156"/>
      <c r="D19" s="156"/>
      <c r="E19" s="156"/>
      <c r="F19" s="157"/>
      <c r="G19" s="95"/>
      <c r="H19" s="96">
        <v>124000</v>
      </c>
      <c r="I19" s="96">
        <v>124000</v>
      </c>
    </row>
    <row r="20" spans="1:9" ht="33.75" customHeight="1"/>
    <row r="21" spans="1:9" ht="33.75" customHeight="1"/>
    <row r="22" spans="1:9" ht="42.75" customHeight="1"/>
    <row r="23" spans="1:9" ht="66" customHeight="1"/>
    <row r="25" spans="1:9" ht="71.25" customHeight="1"/>
    <row r="26" spans="1:9" ht="27.75" customHeight="1"/>
    <row r="27" spans="1:9" ht="71.25" customHeight="1"/>
    <row r="28" spans="1:9" ht="30" customHeight="1"/>
    <row r="29" spans="1:9" ht="80.25" customHeight="1"/>
    <row r="30" spans="1:9" ht="30" customHeight="1"/>
    <row r="31" spans="1:9" ht="30" customHeight="1"/>
    <row r="32" spans="1:9" ht="30" customHeight="1"/>
    <row r="33" ht="30" customHeight="1"/>
    <row r="34" ht="66.75" customHeight="1"/>
    <row r="35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24.75" customHeight="1"/>
    <row r="50" ht="30" customHeight="1"/>
    <row r="51" ht="26.25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3" ht="40.5" customHeight="1"/>
    <row r="65" ht="33" customHeight="1"/>
    <row r="74" ht="24.75" customHeight="1"/>
    <row r="80" ht="29.25" customHeight="1"/>
    <row r="87" ht="50.25" customHeight="1"/>
    <row r="91" ht="20.25" customHeight="1"/>
    <row r="182" ht="23.25" customHeight="1"/>
    <row r="203" spans="11:11">
      <c r="K203" s="25"/>
    </row>
    <row r="207" spans="11:11" ht="29.25" customHeight="1"/>
    <row r="208" spans="11:11" ht="36" customHeight="1"/>
  </sheetData>
  <mergeCells count="6">
    <mergeCell ref="A1:I1"/>
    <mergeCell ref="A3:H3"/>
    <mergeCell ref="B6:F6"/>
    <mergeCell ref="B17:F17"/>
    <mergeCell ref="B19:F19"/>
    <mergeCell ref="A2:I2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I7" sqref="I7"/>
    </sheetView>
  </sheetViews>
  <sheetFormatPr defaultColWidth="9" defaultRowHeight="20.5"/>
  <cols>
    <col min="1" max="1" width="4.5" style="2" customWidth="1"/>
    <col min="2" max="2" width="18.25" style="2" customWidth="1"/>
    <col min="3" max="3" width="13.25" style="2" customWidth="1"/>
    <col min="4" max="4" width="35.33203125" style="2" customWidth="1"/>
    <col min="5" max="5" width="13.75" style="2" bestFit="1" customWidth="1"/>
    <col min="6" max="6" width="14" style="2" bestFit="1" customWidth="1"/>
    <col min="7" max="16384" width="9" style="2"/>
  </cols>
  <sheetData>
    <row r="1" spans="1:7">
      <c r="A1" s="98" t="s">
        <v>200</v>
      </c>
    </row>
    <row r="2" spans="1:7">
      <c r="A2" s="98" t="s">
        <v>199</v>
      </c>
    </row>
    <row r="3" spans="1:7">
      <c r="A3" s="158" t="s">
        <v>113</v>
      </c>
      <c r="B3" s="158" t="s">
        <v>114</v>
      </c>
      <c r="C3" s="158" t="s">
        <v>115</v>
      </c>
      <c r="D3" s="99" t="s">
        <v>116</v>
      </c>
      <c r="E3" s="106" t="s">
        <v>118</v>
      </c>
      <c r="F3" s="107"/>
      <c r="G3" s="158" t="s">
        <v>119</v>
      </c>
    </row>
    <row r="4" spans="1:7">
      <c r="A4" s="158"/>
      <c r="B4" s="158"/>
      <c r="C4" s="158"/>
      <c r="D4" s="99" t="s">
        <v>117</v>
      </c>
      <c r="E4" s="99">
        <v>2561</v>
      </c>
      <c r="F4" s="99">
        <v>2562</v>
      </c>
      <c r="G4" s="158"/>
    </row>
    <row r="5" spans="1:7" ht="61.5">
      <c r="A5" s="100">
        <v>1</v>
      </c>
      <c r="B5" s="101" t="s">
        <v>120</v>
      </c>
      <c r="C5" s="101" t="s">
        <v>121</v>
      </c>
      <c r="D5" s="102" t="s">
        <v>123</v>
      </c>
      <c r="E5" s="103">
        <v>4400</v>
      </c>
      <c r="F5" s="102" t="s">
        <v>122</v>
      </c>
    </row>
    <row r="6" spans="1:7" ht="66" customHeight="1">
      <c r="A6" s="100">
        <v>2</v>
      </c>
      <c r="B6" s="101" t="s">
        <v>120</v>
      </c>
      <c r="C6" s="101" t="s">
        <v>121</v>
      </c>
      <c r="D6" s="102" t="s">
        <v>124</v>
      </c>
      <c r="E6" s="103">
        <v>8400</v>
      </c>
      <c r="F6" s="102" t="s">
        <v>122</v>
      </c>
    </row>
    <row r="7" spans="1:7" ht="51" customHeight="1">
      <c r="A7" s="100">
        <v>3</v>
      </c>
      <c r="B7" s="101" t="s">
        <v>120</v>
      </c>
      <c r="C7" s="101" t="s">
        <v>121</v>
      </c>
      <c r="D7" s="102" t="s">
        <v>126</v>
      </c>
      <c r="E7" s="103">
        <v>7000</v>
      </c>
      <c r="F7" s="102" t="s">
        <v>127</v>
      </c>
    </row>
    <row r="8" spans="1:7" ht="61.5">
      <c r="A8" s="100">
        <v>4</v>
      </c>
      <c r="B8" s="101" t="s">
        <v>120</v>
      </c>
      <c r="C8" s="101" t="s">
        <v>121</v>
      </c>
      <c r="D8" s="102" t="s">
        <v>128</v>
      </c>
      <c r="E8" s="103">
        <v>13000</v>
      </c>
      <c r="F8" s="102" t="s">
        <v>122</v>
      </c>
    </row>
    <row r="9" spans="1:7" ht="61.5">
      <c r="A9" s="100">
        <v>5</v>
      </c>
      <c r="B9" s="101" t="s">
        <v>120</v>
      </c>
      <c r="C9" s="101" t="s">
        <v>121</v>
      </c>
      <c r="D9" s="102" t="s">
        <v>129</v>
      </c>
      <c r="E9" s="103">
        <v>2800</v>
      </c>
      <c r="F9" s="102" t="s">
        <v>122</v>
      </c>
    </row>
    <row r="10" spans="1:7" ht="54.75" customHeight="1">
      <c r="A10" s="100">
        <v>6</v>
      </c>
      <c r="B10" s="101" t="s">
        <v>120</v>
      </c>
      <c r="C10" s="101" t="s">
        <v>125</v>
      </c>
      <c r="D10" s="102" t="s">
        <v>130</v>
      </c>
      <c r="E10" s="103">
        <v>35000</v>
      </c>
      <c r="F10" s="102" t="s">
        <v>127</v>
      </c>
    </row>
    <row r="11" spans="1:7" ht="51" customHeight="1">
      <c r="A11" s="100">
        <v>7</v>
      </c>
      <c r="B11" s="101" t="s">
        <v>120</v>
      </c>
      <c r="C11" s="101" t="s">
        <v>121</v>
      </c>
      <c r="D11" s="102" t="s">
        <v>131</v>
      </c>
      <c r="E11" s="103">
        <v>11000</v>
      </c>
      <c r="F11" s="102" t="s">
        <v>127</v>
      </c>
    </row>
    <row r="12" spans="1:7" ht="49.5" customHeight="1">
      <c r="A12" s="100">
        <v>8</v>
      </c>
      <c r="B12" s="101" t="s">
        <v>120</v>
      </c>
      <c r="C12" s="101" t="s">
        <v>121</v>
      </c>
      <c r="D12" s="102" t="s">
        <v>132</v>
      </c>
      <c r="E12" s="103">
        <v>57000</v>
      </c>
      <c r="F12" s="102" t="s">
        <v>127</v>
      </c>
    </row>
    <row r="13" spans="1:7" ht="41">
      <c r="A13" s="100">
        <v>9</v>
      </c>
      <c r="B13" s="101" t="s">
        <v>120</v>
      </c>
      <c r="C13" s="101" t="s">
        <v>121</v>
      </c>
      <c r="D13" s="102" t="s">
        <v>133</v>
      </c>
      <c r="E13" s="103">
        <v>10000</v>
      </c>
      <c r="F13" s="102" t="s">
        <v>127</v>
      </c>
    </row>
    <row r="14" spans="1:7" ht="53.25" customHeight="1">
      <c r="A14" s="100">
        <v>10</v>
      </c>
      <c r="B14" s="101" t="s">
        <v>134</v>
      </c>
      <c r="C14" s="101" t="s">
        <v>121</v>
      </c>
      <c r="D14" s="102" t="s">
        <v>135</v>
      </c>
      <c r="E14" s="103">
        <v>27700</v>
      </c>
      <c r="F14" s="102" t="s">
        <v>127</v>
      </c>
    </row>
    <row r="15" spans="1:7" ht="53.25" customHeight="1">
      <c r="A15" s="100">
        <v>11</v>
      </c>
      <c r="B15" s="101" t="s">
        <v>134</v>
      </c>
      <c r="C15" s="101" t="s">
        <v>121</v>
      </c>
      <c r="D15" s="102" t="s">
        <v>136</v>
      </c>
      <c r="E15" s="103">
        <v>22000</v>
      </c>
      <c r="F15" s="102" t="s">
        <v>127</v>
      </c>
    </row>
    <row r="16" spans="1:7" ht="53.25" customHeight="1">
      <c r="A16" s="100">
        <v>12</v>
      </c>
      <c r="B16" s="101" t="s">
        <v>134</v>
      </c>
      <c r="C16" s="101" t="s">
        <v>121</v>
      </c>
      <c r="D16" s="102" t="s">
        <v>137</v>
      </c>
      <c r="E16" s="103">
        <v>3000</v>
      </c>
      <c r="F16" s="102" t="s">
        <v>127</v>
      </c>
    </row>
    <row r="17" spans="1:6" ht="53.25" customHeight="1">
      <c r="A17" s="100">
        <v>13</v>
      </c>
      <c r="B17" s="101" t="s">
        <v>134</v>
      </c>
      <c r="C17" s="101" t="s">
        <v>125</v>
      </c>
      <c r="D17" s="102" t="s">
        <v>130</v>
      </c>
      <c r="E17" s="103">
        <v>35000</v>
      </c>
      <c r="F17" s="102" t="s">
        <v>127</v>
      </c>
    </row>
    <row r="18" spans="1:6" ht="61.5">
      <c r="A18" s="100">
        <v>14</v>
      </c>
      <c r="B18" s="101" t="s">
        <v>138</v>
      </c>
      <c r="C18" s="101" t="s">
        <v>125</v>
      </c>
      <c r="D18" s="102" t="s">
        <v>139</v>
      </c>
      <c r="E18" s="103">
        <v>21000</v>
      </c>
      <c r="F18" s="102" t="s">
        <v>127</v>
      </c>
    </row>
    <row r="19" spans="1:6" ht="61.5">
      <c r="A19" s="100">
        <v>15</v>
      </c>
      <c r="B19" s="101" t="s">
        <v>138</v>
      </c>
      <c r="C19" s="101" t="s">
        <v>140</v>
      </c>
      <c r="D19" s="102" t="s">
        <v>141</v>
      </c>
      <c r="E19" s="103">
        <v>900000</v>
      </c>
      <c r="F19" s="102" t="s">
        <v>122</v>
      </c>
    </row>
    <row r="20" spans="1:6" ht="61.5">
      <c r="A20" s="100">
        <v>16</v>
      </c>
      <c r="B20" s="101" t="s">
        <v>138</v>
      </c>
      <c r="C20" s="101" t="s">
        <v>142</v>
      </c>
      <c r="D20" s="102" t="s">
        <v>143</v>
      </c>
      <c r="E20" s="103">
        <v>29500</v>
      </c>
      <c r="F20" s="102" t="s">
        <v>122</v>
      </c>
    </row>
    <row r="21" spans="1:6">
      <c r="A21" s="159" t="s">
        <v>7</v>
      </c>
      <c r="B21" s="159"/>
      <c r="C21" s="159"/>
      <c r="D21" s="159"/>
      <c r="E21" s="104">
        <v>1186800</v>
      </c>
      <c r="F21" s="105"/>
    </row>
  </sheetData>
  <mergeCells count="5">
    <mergeCell ref="G3:G4"/>
    <mergeCell ref="A21:D21"/>
    <mergeCell ref="A3:A4"/>
    <mergeCell ref="B3:B4"/>
    <mergeCell ref="C3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4" workbookViewId="0">
      <selection activeCell="L10" sqref="L10"/>
    </sheetView>
  </sheetViews>
  <sheetFormatPr defaultColWidth="9" defaultRowHeight="15.5"/>
  <cols>
    <col min="1" max="1" width="8.08203125" style="121" customWidth="1"/>
    <col min="2" max="2" width="5.33203125" style="121" customWidth="1"/>
    <col min="3" max="3" width="4.33203125" style="121" customWidth="1"/>
    <col min="4" max="4" width="11.83203125" style="121" customWidth="1"/>
    <col min="5" max="5" width="4.33203125" style="121" customWidth="1"/>
    <col min="6" max="6" width="5.33203125" style="121" customWidth="1"/>
    <col min="7" max="7" width="4.33203125" style="121" customWidth="1"/>
    <col min="8" max="8" width="11.08203125" style="121" customWidth="1"/>
    <col min="9" max="9" width="4.5" style="121" customWidth="1"/>
    <col min="10" max="10" width="5.08203125" style="121" customWidth="1"/>
    <col min="11" max="11" width="4.25" style="121" customWidth="1"/>
    <col min="12" max="12" width="11" style="121" customWidth="1"/>
    <col min="13" max="13" width="4.75" style="121" customWidth="1"/>
    <col min="14" max="14" width="5.08203125" style="121" customWidth="1"/>
    <col min="15" max="15" width="4.5" style="121" customWidth="1"/>
    <col min="16" max="16" width="11.5" style="121" customWidth="1"/>
    <col min="17" max="17" width="4.33203125" style="121" customWidth="1"/>
    <col min="18" max="18" width="5.25" style="121" customWidth="1"/>
    <col min="19" max="19" width="4.58203125" style="121" customWidth="1"/>
    <col min="20" max="20" width="10.58203125" style="121" customWidth="1"/>
    <col min="21" max="21" width="4.25" style="121" customWidth="1"/>
    <col min="22" max="16384" width="9" style="114"/>
  </cols>
  <sheetData>
    <row r="1" spans="1:21" ht="27.75" customHeight="1">
      <c r="A1" s="162" t="s">
        <v>203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</row>
    <row r="2" spans="1:21" ht="25.5" customHeight="1">
      <c r="A2" s="162" t="s">
        <v>204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</row>
    <row r="3" spans="1:21">
      <c r="A3" s="169" t="s">
        <v>205</v>
      </c>
      <c r="B3" s="172" t="s">
        <v>206</v>
      </c>
      <c r="C3" s="173"/>
      <c r="D3" s="173"/>
      <c r="E3" s="174"/>
      <c r="F3" s="172" t="s">
        <v>127</v>
      </c>
      <c r="G3" s="173"/>
      <c r="H3" s="173"/>
      <c r="I3" s="174"/>
      <c r="J3" s="172" t="s">
        <v>208</v>
      </c>
      <c r="K3" s="173"/>
      <c r="L3" s="173"/>
      <c r="M3" s="174"/>
      <c r="N3" s="172" t="s">
        <v>88</v>
      </c>
      <c r="O3" s="173"/>
      <c r="P3" s="173"/>
      <c r="Q3" s="174"/>
      <c r="R3" s="163">
        <v>1</v>
      </c>
      <c r="S3" s="164"/>
      <c r="T3" s="164"/>
      <c r="U3" s="165"/>
    </row>
    <row r="4" spans="1:21">
      <c r="A4" s="170"/>
      <c r="B4" s="175" t="s">
        <v>207</v>
      </c>
      <c r="C4" s="176"/>
      <c r="D4" s="176"/>
      <c r="E4" s="177"/>
      <c r="F4" s="175"/>
      <c r="G4" s="176"/>
      <c r="H4" s="176"/>
      <c r="I4" s="177"/>
      <c r="J4" s="175"/>
      <c r="K4" s="176"/>
      <c r="L4" s="176"/>
      <c r="M4" s="177"/>
      <c r="N4" s="175"/>
      <c r="O4" s="176"/>
      <c r="P4" s="176"/>
      <c r="Q4" s="177"/>
      <c r="R4" s="166"/>
      <c r="S4" s="167"/>
      <c r="T4" s="167"/>
      <c r="U4" s="168"/>
    </row>
    <row r="5" spans="1:21">
      <c r="A5" s="170"/>
      <c r="B5" s="115" t="s">
        <v>209</v>
      </c>
      <c r="C5" s="160" t="s">
        <v>211</v>
      </c>
      <c r="D5" s="160" t="s">
        <v>212</v>
      </c>
      <c r="E5" s="160" t="s">
        <v>211</v>
      </c>
      <c r="F5" s="115" t="s">
        <v>209</v>
      </c>
      <c r="G5" s="160" t="s">
        <v>211</v>
      </c>
      <c r="H5" s="160" t="s">
        <v>212</v>
      </c>
      <c r="I5" s="160" t="s">
        <v>211</v>
      </c>
      <c r="J5" s="115" t="s">
        <v>209</v>
      </c>
      <c r="K5" s="160" t="s">
        <v>211</v>
      </c>
      <c r="L5" s="160" t="s">
        <v>212</v>
      </c>
      <c r="M5" s="160" t="s">
        <v>211</v>
      </c>
      <c r="N5" s="115" t="s">
        <v>209</v>
      </c>
      <c r="O5" s="160" t="s">
        <v>211</v>
      </c>
      <c r="P5" s="160" t="s">
        <v>212</v>
      </c>
      <c r="Q5" s="160" t="s">
        <v>211</v>
      </c>
      <c r="R5" s="115" t="s">
        <v>209</v>
      </c>
      <c r="S5" s="160" t="s">
        <v>211</v>
      </c>
      <c r="T5" s="160" t="s">
        <v>212</v>
      </c>
      <c r="U5" s="160" t="s">
        <v>211</v>
      </c>
    </row>
    <row r="6" spans="1:21" s="117" customFormat="1">
      <c r="A6" s="171"/>
      <c r="B6" s="116" t="s">
        <v>210</v>
      </c>
      <c r="C6" s="161"/>
      <c r="D6" s="161"/>
      <c r="E6" s="161"/>
      <c r="F6" s="116" t="s">
        <v>210</v>
      </c>
      <c r="G6" s="161"/>
      <c r="H6" s="161"/>
      <c r="I6" s="161"/>
      <c r="J6" s="116" t="s">
        <v>210</v>
      </c>
      <c r="K6" s="161"/>
      <c r="L6" s="161"/>
      <c r="M6" s="161"/>
      <c r="N6" s="116" t="s">
        <v>210</v>
      </c>
      <c r="O6" s="161"/>
      <c r="P6" s="161"/>
      <c r="Q6" s="161"/>
      <c r="R6" s="116" t="s">
        <v>210</v>
      </c>
      <c r="S6" s="161"/>
      <c r="T6" s="161"/>
      <c r="U6" s="161"/>
    </row>
    <row r="7" spans="1:21" ht="41.25" customHeight="1">
      <c r="A7" s="118" t="s">
        <v>213</v>
      </c>
      <c r="B7" s="119">
        <v>40</v>
      </c>
      <c r="C7" s="119">
        <v>31.25</v>
      </c>
      <c r="D7" s="120">
        <v>62313500</v>
      </c>
      <c r="E7" s="119">
        <v>36.53</v>
      </c>
      <c r="F7" s="119">
        <v>25</v>
      </c>
      <c r="G7" s="119">
        <v>26.6</v>
      </c>
      <c r="H7" s="120">
        <v>10004000</v>
      </c>
      <c r="I7" s="119">
        <v>39.200000000000003</v>
      </c>
      <c r="J7" s="119">
        <v>12</v>
      </c>
      <c r="K7" s="119">
        <v>16.22</v>
      </c>
      <c r="L7" s="120">
        <v>4434336.9000000004</v>
      </c>
      <c r="M7" s="119">
        <v>27.13</v>
      </c>
      <c r="N7" s="119">
        <v>8</v>
      </c>
      <c r="O7" s="119">
        <v>11.43</v>
      </c>
      <c r="P7" s="120">
        <v>3062236.9</v>
      </c>
      <c r="Q7" s="119">
        <v>20.45</v>
      </c>
      <c r="R7" s="119">
        <v>8</v>
      </c>
      <c r="S7" s="119">
        <v>11.43</v>
      </c>
      <c r="T7" s="120">
        <v>3062236.9</v>
      </c>
      <c r="U7" s="119">
        <v>20.45</v>
      </c>
    </row>
    <row r="8" spans="1:21" ht="54" customHeight="1">
      <c r="A8" s="118" t="s">
        <v>214</v>
      </c>
      <c r="B8" s="119">
        <v>60</v>
      </c>
      <c r="C8" s="119">
        <v>46.88</v>
      </c>
      <c r="D8" s="120">
        <v>10779990</v>
      </c>
      <c r="E8" s="119">
        <v>6.32</v>
      </c>
      <c r="F8" s="119">
        <v>57</v>
      </c>
      <c r="G8" s="119">
        <v>60.64</v>
      </c>
      <c r="H8" s="120">
        <v>10952990</v>
      </c>
      <c r="I8" s="119">
        <v>42.91</v>
      </c>
      <c r="J8" s="119">
        <v>51</v>
      </c>
      <c r="K8" s="119">
        <v>68.92</v>
      </c>
      <c r="L8" s="120">
        <v>9151862</v>
      </c>
      <c r="M8" s="119">
        <v>55.99</v>
      </c>
      <c r="N8" s="119">
        <v>51</v>
      </c>
      <c r="O8" s="119">
        <v>72.86</v>
      </c>
      <c r="P8" s="120">
        <v>9151862</v>
      </c>
      <c r="Q8" s="119">
        <v>61.12</v>
      </c>
      <c r="R8" s="119">
        <v>51</v>
      </c>
      <c r="S8" s="119">
        <v>72.86</v>
      </c>
      <c r="T8" s="120">
        <v>9151862</v>
      </c>
      <c r="U8" s="119">
        <v>61.12</v>
      </c>
    </row>
    <row r="9" spans="1:21" ht="71.25" customHeight="1">
      <c r="A9" s="118" t="s">
        <v>215</v>
      </c>
      <c r="B9" s="119">
        <v>17</v>
      </c>
      <c r="C9" s="119">
        <v>13.28</v>
      </c>
      <c r="D9" s="120">
        <v>96507500</v>
      </c>
      <c r="E9" s="119">
        <v>56.58</v>
      </c>
      <c r="F9" s="119">
        <v>9</v>
      </c>
      <c r="G9" s="119">
        <v>9.57</v>
      </c>
      <c r="H9" s="120">
        <v>4312200</v>
      </c>
      <c r="I9" s="119">
        <v>16.89</v>
      </c>
      <c r="J9" s="119">
        <v>8</v>
      </c>
      <c r="K9" s="119">
        <v>10.81</v>
      </c>
      <c r="L9" s="120">
        <v>2538936.2799999998</v>
      </c>
      <c r="M9" s="119">
        <v>15.53</v>
      </c>
      <c r="N9" s="119">
        <v>8</v>
      </c>
      <c r="O9" s="119">
        <v>11.43</v>
      </c>
      <c r="P9" s="120">
        <v>2538936.2799999998</v>
      </c>
      <c r="Q9" s="119">
        <v>16.96</v>
      </c>
      <c r="R9" s="119">
        <v>8</v>
      </c>
      <c r="S9" s="119">
        <v>11.43</v>
      </c>
      <c r="T9" s="120">
        <v>2538936.2799999998</v>
      </c>
      <c r="U9" s="119">
        <v>16.96</v>
      </c>
    </row>
    <row r="10" spans="1:21" ht="84.75" customHeight="1">
      <c r="A10" s="118" t="s">
        <v>216</v>
      </c>
      <c r="B10" s="119">
        <v>4</v>
      </c>
      <c r="C10" s="119">
        <v>3.12</v>
      </c>
      <c r="D10" s="120">
        <v>425000</v>
      </c>
      <c r="E10" s="119">
        <v>0.25</v>
      </c>
      <c r="F10" s="119">
        <v>0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0</v>
      </c>
      <c r="U10" s="119">
        <v>0</v>
      </c>
    </row>
    <row r="11" spans="1:21" ht="39">
      <c r="A11" s="118" t="s">
        <v>217</v>
      </c>
      <c r="B11" s="119">
        <v>7</v>
      </c>
      <c r="C11" s="119">
        <v>5.47</v>
      </c>
      <c r="D11" s="120">
        <v>537400</v>
      </c>
      <c r="E11" s="119">
        <v>0.32</v>
      </c>
      <c r="F11" s="119">
        <v>3</v>
      </c>
      <c r="G11" s="119">
        <v>3.19</v>
      </c>
      <c r="H11" s="120">
        <v>254400</v>
      </c>
      <c r="I11" s="119">
        <v>1</v>
      </c>
      <c r="J11" s="119">
        <v>3</v>
      </c>
      <c r="K11" s="119">
        <v>4.05</v>
      </c>
      <c r="L11" s="120">
        <v>220719</v>
      </c>
      <c r="M11" s="119">
        <v>1.35</v>
      </c>
      <c r="N11" s="119">
        <v>3</v>
      </c>
      <c r="O11" s="119">
        <v>4.29</v>
      </c>
      <c r="P11" s="120">
        <v>220719</v>
      </c>
      <c r="Q11" s="119">
        <v>1.47</v>
      </c>
      <c r="R11" s="119">
        <v>3</v>
      </c>
      <c r="S11" s="119">
        <v>4.29</v>
      </c>
      <c r="T11" s="120">
        <v>220719</v>
      </c>
      <c r="U11" s="119">
        <v>1.47</v>
      </c>
    </row>
    <row r="12" spans="1:21">
      <c r="A12" s="122" t="s">
        <v>7</v>
      </c>
      <c r="B12" s="122">
        <v>128</v>
      </c>
      <c r="C12" s="123">
        <v>100</v>
      </c>
      <c r="D12" s="124">
        <v>170563390</v>
      </c>
      <c r="E12" s="123">
        <v>100</v>
      </c>
      <c r="F12" s="122">
        <v>94</v>
      </c>
      <c r="G12" s="123">
        <v>100</v>
      </c>
      <c r="H12" s="124">
        <v>25523590</v>
      </c>
      <c r="I12" s="123">
        <v>100</v>
      </c>
      <c r="J12" s="122">
        <v>74</v>
      </c>
      <c r="K12" s="123">
        <v>100</v>
      </c>
      <c r="L12" s="124">
        <v>16345854.18</v>
      </c>
      <c r="M12" s="123">
        <v>100</v>
      </c>
      <c r="N12" s="122">
        <v>70</v>
      </c>
      <c r="O12" s="123">
        <v>100</v>
      </c>
      <c r="P12" s="124">
        <v>14973754.18</v>
      </c>
      <c r="Q12" s="123">
        <v>100</v>
      </c>
      <c r="R12" s="122">
        <v>70</v>
      </c>
      <c r="S12" s="123">
        <v>100</v>
      </c>
      <c r="T12" s="125">
        <v>14973754.18</v>
      </c>
      <c r="U12" s="123">
        <v>100</v>
      </c>
    </row>
  </sheetData>
  <mergeCells count="24">
    <mergeCell ref="O5:O6"/>
    <mergeCell ref="P5:P6"/>
    <mergeCell ref="Q5:Q6"/>
    <mergeCell ref="B3:E3"/>
    <mergeCell ref="B4:E4"/>
    <mergeCell ref="F3:I4"/>
    <mergeCell ref="J3:M4"/>
    <mergeCell ref="N3:Q4"/>
    <mergeCell ref="S5:S6"/>
    <mergeCell ref="T5:T6"/>
    <mergeCell ref="U5:U6"/>
    <mergeCell ref="A1:U1"/>
    <mergeCell ref="A2:U2"/>
    <mergeCell ref="R3:U4"/>
    <mergeCell ref="C5:C6"/>
    <mergeCell ref="D5:D6"/>
    <mergeCell ref="E5:E6"/>
    <mergeCell ref="G5:G6"/>
    <mergeCell ref="H5:H6"/>
    <mergeCell ref="I5:I6"/>
    <mergeCell ref="K5:K6"/>
    <mergeCell ref="L5:L6"/>
    <mergeCell ref="M5:M6"/>
    <mergeCell ref="A3:A6"/>
  </mergeCells>
  <pageMargins left="0.2" right="0.2" top="0.84" bottom="0.8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ยุทธศาสตร์ที่ 1 (2)</vt:lpstr>
      <vt:lpstr>ยุทธศาสตร์ที่ 1</vt:lpstr>
      <vt:lpstr>ยุทธศาสตร์ที่ 1 (จ่ายขาด)</vt:lpstr>
      <vt:lpstr>ยุทธศาสตร์ที่ 2</vt:lpstr>
      <vt:lpstr>ยุทธศาสตร์ที่ 3</vt:lpstr>
      <vt:lpstr>ยุทธศาสตร์ที่ 4</vt:lpstr>
      <vt:lpstr>ครุภัณฑ์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2018-09-28T01:02:37Z</cp:lastPrinted>
  <dcterms:created xsi:type="dcterms:W3CDTF">2018-09-18T11:03:59Z</dcterms:created>
  <dcterms:modified xsi:type="dcterms:W3CDTF">2019-06-25T03:06:50Z</dcterms:modified>
</cp:coreProperties>
</file>